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I:\2017.0361 - DIRIF_TAVERNY_MOE\004 - DIRIF - Reprise MOE Taverny\3 - Reports\3.3-PRO\02-Rapports\07 - GTC\"/>
    </mc:Choice>
  </mc:AlternateContent>
  <xr:revisionPtr revIDLastSave="0" documentId="13_ncr:1_{A088D1AA-247A-4C3D-8401-B8FE422032D0}" xr6:coauthVersionLast="47" xr6:coauthVersionMax="47" xr10:uidLastSave="{00000000-0000-0000-0000-000000000000}"/>
  <bookViews>
    <workbookView xWindow="-110" yWindow="-110" windowWidth="19420" windowHeight="11500" firstSheet="2" activeTab="2" xr2:uid="{3451C6E8-9443-49D3-B003-81A481DCFF19}"/>
  </bookViews>
  <sheets>
    <sheet name="Liste des MESD" sheetId="1" state="hidden" r:id="rId1"/>
    <sheet name="Réseau Ethernet" sheetId="5" state="hidden" r:id="rId2"/>
    <sheet name="Récapitulatif des E-S projeté" sheetId="7" r:id="rId3"/>
    <sheet name="Travaux et impacts GTC" sheetId="6" state="hidden" r:id="rId4"/>
  </sheets>
  <externalReferences>
    <externalReference r:id="rId5"/>
  </externalReferences>
  <definedNames>
    <definedName name="a" localSheetId="2">#REF!</definedName>
    <definedName name="a">#REF!</definedName>
    <definedName name="aa" localSheetId="2">#REF!</definedName>
    <definedName name="aa">#REF!</definedName>
    <definedName name="delta" localSheetId="2">#REF!</definedName>
    <definedName name="delta">#REF!</definedName>
    <definedName name="longueur_chantier" localSheetId="2">#REF!</definedName>
    <definedName name="longueur_chantier">#REF!</definedName>
    <definedName name="longueur_prévue" localSheetId="2">#REF!</definedName>
    <definedName name="longueur_prévue">#REF!</definedName>
    <definedName name="T200_NomenclatureEquipementAuto">[1]T200_NomenclatureEquipementAuto!$A$2:$L$602</definedName>
    <definedName name="T30_CarnetCâbleAuto" localSheetId="2">#REF!</definedName>
    <definedName name="T30_CarnetCâbleAut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7" l="1"/>
  <c r="F53" i="7" s="1"/>
  <c r="G51" i="7"/>
  <c r="G53" i="7" s="1"/>
  <c r="H51" i="7"/>
  <c r="H53" i="7" s="1"/>
  <c r="I51" i="7"/>
  <c r="I53" i="7" s="1"/>
  <c r="J51" i="7"/>
  <c r="K51" i="7"/>
  <c r="L51" i="7"/>
  <c r="L53" i="7" s="1"/>
  <c r="M51" i="7"/>
  <c r="M53" i="7" s="1"/>
  <c r="N51" i="7"/>
  <c r="N53" i="7" s="1"/>
  <c r="O51" i="7"/>
  <c r="O53" i="7" s="1"/>
  <c r="P51" i="7"/>
  <c r="P53" i="7" s="1"/>
  <c r="Q51" i="7"/>
  <c r="Q53" i="7" s="1"/>
  <c r="R51" i="7"/>
  <c r="R53" i="7" s="1"/>
  <c r="S51" i="7"/>
  <c r="S53" i="7" s="1"/>
  <c r="U51" i="7"/>
  <c r="U53" i="7" s="1"/>
  <c r="V51" i="7"/>
  <c r="V53" i="7" s="1"/>
  <c r="W51" i="7"/>
  <c r="W53" i="7" s="1"/>
  <c r="X51" i="7"/>
  <c r="X53" i="7" s="1"/>
  <c r="Y51" i="7"/>
  <c r="Y53" i="7" s="1"/>
  <c r="Z51" i="7"/>
  <c r="Z53" i="7" s="1"/>
  <c r="AA51" i="7"/>
  <c r="AA53" i="7" s="1"/>
  <c r="AB51" i="7"/>
  <c r="AB53" i="7" s="1"/>
  <c r="AC51" i="7"/>
  <c r="AC53" i="7" s="1"/>
  <c r="AD51" i="7"/>
  <c r="AD53" i="7" s="1"/>
  <c r="AE51" i="7"/>
  <c r="AE53" i="7" s="1"/>
  <c r="AF51" i="7"/>
  <c r="AG51" i="7"/>
  <c r="AG53" i="7" s="1"/>
  <c r="AH51" i="7"/>
  <c r="AH53" i="7" s="1"/>
  <c r="AI51" i="7"/>
  <c r="AI53" i="7" s="1"/>
  <c r="AJ51" i="7"/>
  <c r="AK51" i="7"/>
  <c r="AK53" i="7" s="1"/>
  <c r="AL51" i="7"/>
  <c r="AL53" i="7" s="1"/>
  <c r="AM51" i="7"/>
  <c r="AM53" i="7" s="1"/>
  <c r="AN51" i="7"/>
  <c r="AN53" i="7" s="1"/>
  <c r="AO51" i="7"/>
  <c r="AO53" i="7" s="1"/>
  <c r="AU51" i="7"/>
  <c r="AU53" i="7" s="1"/>
  <c r="AV51" i="7"/>
  <c r="AV53" i="7" s="1"/>
  <c r="AW51" i="7"/>
  <c r="AW53" i="7" s="1"/>
  <c r="AQ51" i="7"/>
  <c r="AQ53" i="7" s="1"/>
  <c r="AR51" i="7"/>
  <c r="AR53" i="7" s="1"/>
  <c r="AS51" i="7"/>
  <c r="T51" i="7"/>
  <c r="J53" i="7"/>
  <c r="K53" i="7"/>
  <c r="T53" i="7"/>
  <c r="AF53" i="7"/>
  <c r="AJ53" i="7"/>
  <c r="AS53" i="7"/>
  <c r="B9" i="7"/>
  <c r="B28" i="7"/>
  <c r="B29" i="7"/>
  <c r="B30" i="7"/>
  <c r="B31" i="7"/>
  <c r="B32" i="7"/>
  <c r="B34" i="7"/>
  <c r="B35" i="7"/>
  <c r="B36" i="7"/>
  <c r="B38" i="7"/>
  <c r="B39" i="7"/>
  <c r="B40" i="7"/>
  <c r="B41" i="7"/>
  <c r="B42" i="7"/>
  <c r="B43" i="7"/>
  <c r="B44" i="7"/>
  <c r="B46" i="7"/>
  <c r="B47" i="7"/>
  <c r="B49" i="7"/>
  <c r="B50" i="7"/>
  <c r="B52" i="7"/>
  <c r="C28" i="7"/>
  <c r="C29" i="7"/>
  <c r="C30" i="7"/>
  <c r="C31" i="7"/>
  <c r="C32" i="7"/>
  <c r="C34" i="7"/>
  <c r="C35" i="7"/>
  <c r="C36" i="7"/>
  <c r="C38" i="7"/>
  <c r="C39" i="7"/>
  <c r="C40" i="7"/>
  <c r="C41" i="7"/>
  <c r="C42" i="7"/>
  <c r="C43" i="7"/>
  <c r="C44" i="7"/>
  <c r="C46" i="7"/>
  <c r="C47" i="7"/>
  <c r="C49" i="7"/>
  <c r="C50" i="7"/>
  <c r="C52" i="7"/>
  <c r="D28" i="7"/>
  <c r="D29" i="7"/>
  <c r="D30" i="7"/>
  <c r="D31" i="7"/>
  <c r="D32" i="7"/>
  <c r="D34" i="7"/>
  <c r="D35" i="7"/>
  <c r="D36" i="7"/>
  <c r="D38" i="7"/>
  <c r="D39" i="7"/>
  <c r="D40" i="7"/>
  <c r="D41" i="7"/>
  <c r="D42" i="7"/>
  <c r="D43" i="7"/>
  <c r="D44" i="7"/>
  <c r="D46" i="7"/>
  <c r="D47" i="7"/>
  <c r="D49" i="7"/>
  <c r="D50" i="7"/>
  <c r="D52" i="7"/>
  <c r="E28" i="7"/>
  <c r="E29" i="7"/>
  <c r="E30" i="7"/>
  <c r="E31" i="7"/>
  <c r="E32" i="7"/>
  <c r="E34" i="7"/>
  <c r="E35" i="7"/>
  <c r="E36" i="7"/>
  <c r="E38" i="7"/>
  <c r="E39" i="7"/>
  <c r="E40" i="7"/>
  <c r="E41" i="7"/>
  <c r="E42" i="7"/>
  <c r="E43" i="7"/>
  <c r="E44" i="7"/>
  <c r="E46" i="7"/>
  <c r="E47" i="7"/>
  <c r="E49" i="7"/>
  <c r="E50" i="7"/>
  <c r="E52" i="7"/>
  <c r="E6" i="7"/>
  <c r="E7" i="7"/>
  <c r="D6" i="7"/>
  <c r="D7" i="7"/>
  <c r="C6" i="7"/>
  <c r="C7" i="7"/>
  <c r="AP16" i="7" l="1"/>
  <c r="AP51" i="7" s="1"/>
  <c r="AP53" i="7" s="1"/>
  <c r="AT17" i="7"/>
  <c r="AT51" i="7" s="1"/>
  <c r="AT53" i="7" s="1"/>
  <c r="E10" i="7"/>
  <c r="D10" i="7"/>
  <c r="C10" i="7"/>
  <c r="B10" i="7"/>
  <c r="O4" i="1" l="1"/>
  <c r="O5" i="1"/>
  <c r="O6" i="1"/>
  <c r="O7" i="1"/>
  <c r="O8" i="1"/>
  <c r="O9" i="1"/>
  <c r="O10" i="1"/>
  <c r="O3" i="1"/>
  <c r="O2" i="1"/>
  <c r="E11" i="7" l="1"/>
  <c r="E13" i="7"/>
  <c r="E14" i="7"/>
  <c r="E15" i="7"/>
  <c r="E16" i="7"/>
  <c r="E17" i="7"/>
  <c r="E18" i="7"/>
  <c r="E19" i="7"/>
  <c r="E20" i="7"/>
  <c r="E21" i="7"/>
  <c r="E22" i="7"/>
  <c r="E23" i="7"/>
  <c r="E24" i="7"/>
  <c r="E25" i="7"/>
  <c r="E26" i="7"/>
  <c r="D11" i="7"/>
  <c r="D13" i="7"/>
  <c r="D14" i="7"/>
  <c r="D15" i="7"/>
  <c r="D16" i="7"/>
  <c r="D17" i="7"/>
  <c r="D18" i="7"/>
  <c r="D19" i="7"/>
  <c r="D20" i="7"/>
  <c r="D21" i="7"/>
  <c r="D22" i="7"/>
  <c r="D23" i="7"/>
  <c r="D24" i="7"/>
  <c r="D25" i="7"/>
  <c r="D26" i="7"/>
  <c r="C11" i="7"/>
  <c r="C13" i="7"/>
  <c r="C14" i="7"/>
  <c r="C15" i="7"/>
  <c r="C16" i="7"/>
  <c r="C17" i="7"/>
  <c r="C18" i="7"/>
  <c r="C19" i="7"/>
  <c r="C20" i="7"/>
  <c r="C21" i="7"/>
  <c r="C22" i="7"/>
  <c r="C23" i="7"/>
  <c r="C24" i="7"/>
  <c r="C25" i="7"/>
  <c r="C26" i="7"/>
  <c r="D9" i="7"/>
  <c r="E9" i="7"/>
  <c r="C9" i="7"/>
  <c r="B6" i="7"/>
  <c r="B7" i="7"/>
  <c r="B11" i="7"/>
  <c r="B13" i="7"/>
  <c r="B14" i="7"/>
  <c r="B15" i="7"/>
  <c r="B16" i="7"/>
  <c r="B17" i="7"/>
  <c r="B18" i="7"/>
  <c r="B19" i="7"/>
  <c r="B20" i="7"/>
  <c r="B21" i="7"/>
  <c r="B22" i="7"/>
  <c r="B23" i="7"/>
  <c r="B24" i="7"/>
  <c r="B25" i="7"/>
  <c r="B26" i="7"/>
  <c r="E53" i="7" l="1"/>
  <c r="D53" i="7"/>
  <c r="AL54" i="7" l="1"/>
  <c r="AT54" i="7"/>
  <c r="N54" i="7"/>
  <c r="B53" i="7"/>
  <c r="Z54" i="7"/>
  <c r="R54" i="7"/>
  <c r="C53" i="7"/>
  <c r="AH54" i="7"/>
  <c r="AD54" i="7"/>
  <c r="V54" i="7"/>
  <c r="J54" i="7"/>
  <c r="F54" i="7"/>
  <c r="AP54" i="7"/>
  <c r="B54" i="7" l="1"/>
</calcChain>
</file>

<file path=xl/sharedStrings.xml><?xml version="1.0" encoding="utf-8"?>
<sst xmlns="http://schemas.openxmlformats.org/spreadsheetml/2006/main" count="341" uniqueCount="195">
  <si>
    <t>Désignation</t>
  </si>
  <si>
    <t>TATOUAGE</t>
  </si>
  <si>
    <t>LOCAL</t>
  </si>
  <si>
    <t>T22.357R</t>
  </si>
  <si>
    <t>Fronton Entrée W</t>
  </si>
  <si>
    <t>T22.359T</t>
  </si>
  <si>
    <t>T22.362W</t>
  </si>
  <si>
    <t>IS W1 (N°474)</t>
  </si>
  <si>
    <t>T22.364Y</t>
  </si>
  <si>
    <t>IS W2 (N°475)</t>
  </si>
  <si>
    <t>T22.366C</t>
  </si>
  <si>
    <t>Fronton Entrée Y</t>
  </si>
  <si>
    <t>T22.368E</t>
  </si>
  <si>
    <t>T22.371H</t>
  </si>
  <si>
    <t>IS Y1 (N°472)</t>
  </si>
  <si>
    <t>T22.373K</t>
  </si>
  <si>
    <t>IS Y2 (N°473)</t>
  </si>
  <si>
    <t>DFP Fronton tube W</t>
  </si>
  <si>
    <t>PST Fronton tube W</t>
  </si>
  <si>
    <t>PST IS 474</t>
  </si>
  <si>
    <t>PST IS 475</t>
  </si>
  <si>
    <t>DFP Fronton tube Y</t>
  </si>
  <si>
    <t>PST Fronton tube Y</t>
  </si>
  <si>
    <t>PST IS 472</t>
  </si>
  <si>
    <t>PST IS473</t>
  </si>
  <si>
    <t>Métier</t>
  </si>
  <si>
    <t>E ANA</t>
  </si>
  <si>
    <t>S ANA</t>
  </si>
  <si>
    <t>E TOR</t>
  </si>
  <si>
    <t>S TOR</t>
  </si>
  <si>
    <t>PST IS 473</t>
  </si>
  <si>
    <t>Eclairage</t>
  </si>
  <si>
    <t>Ventilation</t>
  </si>
  <si>
    <t>Armoire local SC</t>
  </si>
  <si>
    <t>Armoire local TC</t>
  </si>
  <si>
    <t>Armoire extension local TC</t>
  </si>
  <si>
    <t>à définir</t>
  </si>
  <si>
    <t>Adresse PROFIBUS</t>
  </si>
  <si>
    <t>Local technique TC</t>
  </si>
  <si>
    <t>Local technique SC</t>
  </si>
  <si>
    <t>Type de travaux</t>
  </si>
  <si>
    <t>Conservation</t>
  </si>
  <si>
    <t>Signalisation/Fermeture</t>
  </si>
  <si>
    <t>Décrochés extincteurs</t>
  </si>
  <si>
    <t>Sécurité</t>
  </si>
  <si>
    <t>T22.XXXX</t>
  </si>
  <si>
    <t>Signalisation/Fermeture tunnel</t>
  </si>
  <si>
    <t>Dépose</t>
  </si>
  <si>
    <t>Ajout</t>
  </si>
  <si>
    <t>Capteurs CO, OPA</t>
  </si>
  <si>
    <t>Surveillance des MESD PST/DFP</t>
  </si>
  <si>
    <t>DAI/Videosurveillance</t>
  </si>
  <si>
    <t>Caméras et système DAI</t>
  </si>
  <si>
    <t>Caméras et système vidéo</t>
  </si>
  <si>
    <t>ASI</t>
  </si>
  <si>
    <t>Boucle</t>
  </si>
  <si>
    <t>Fermeture</t>
  </si>
  <si>
    <t>Générale</t>
  </si>
  <si>
    <t>Tenant</t>
  </si>
  <si>
    <t>Aboutissant</t>
  </si>
  <si>
    <t>Switch A local LT Port 7</t>
  </si>
  <si>
    <t>Switch A local LT Port 5</t>
  </si>
  <si>
    <t>Switch A local LT Port 8</t>
  </si>
  <si>
    <t>Switch A local LT Port 6</t>
  </si>
  <si>
    <t>Switch A local LT Port 2</t>
  </si>
  <si>
    <t>Switch B local LT Port 8</t>
  </si>
  <si>
    <t>Switch B local LT Port 6</t>
  </si>
  <si>
    <t>API Principal Local LT Rack 0 - Coupleur Ethernet terrain</t>
  </si>
  <si>
    <t>Switch B Local LT Port 2</t>
  </si>
  <si>
    <t>Switch C Local SC Port 7</t>
  </si>
  <si>
    <t>Switch C local SC Port 5</t>
  </si>
  <si>
    <t>API Principal Local SC Rack 1 - Coupleur Ethernet terrain</t>
  </si>
  <si>
    <t>API Allen Bradley Ouest Local LT UC1</t>
  </si>
  <si>
    <t>API Allen Bradley Est Local LT UC1</t>
  </si>
  <si>
    <t>API Allen Bradley Ouest Local LT UC2</t>
  </si>
  <si>
    <t>API Allen Bradley Est Local LT UC2</t>
  </si>
  <si>
    <t>Passerelle API Principal/API Allen Bradley Local SC Port 1</t>
  </si>
  <si>
    <t>Passerelle API Principal/ API Allen Bradley Local LT Port 1</t>
  </si>
  <si>
    <t>Luminancemètre</t>
  </si>
  <si>
    <t>Etat/Défaut Disjoncteurs PMV</t>
  </si>
  <si>
    <t>Automates/réseau</t>
  </si>
  <si>
    <t>RESERVE</t>
  </si>
  <si>
    <t>Porte armoire DFP/PST</t>
  </si>
  <si>
    <t>Etat/Défaut Ventilation chauffage armoire</t>
  </si>
  <si>
    <t xml:space="preserve">Défaut Alim 24Vcc </t>
  </si>
  <si>
    <t>Etat/Defaut Coupleur FO</t>
  </si>
  <si>
    <t>Etat/Défaut Switch</t>
  </si>
  <si>
    <t>Etat/Défaut Disjoncteur alim auxiliaire PST/DFP</t>
  </si>
  <si>
    <t>Etat/Défaut Disjoncteur Parafoudre PST/DFP</t>
  </si>
  <si>
    <t>Détection incendie/fumée</t>
  </si>
  <si>
    <t>Alarme porte locaux techniques</t>
  </si>
  <si>
    <t>Total E/S</t>
  </si>
  <si>
    <t>Total E/S par MESD</t>
  </si>
  <si>
    <t>Travaux effectués</t>
  </si>
  <si>
    <t>Impact sur la GTC</t>
  </si>
  <si>
    <t>Alimentation électrique</t>
  </si>
  <si>
    <t>Famille d'équipement</t>
  </si>
  <si>
    <t xml:space="preserve">Reprise du cablage existant des automates PLC5
Ajout d'au moins un câble d'entrée analogique pour centrale de mesure HT 
Ajout de câbles d'entrées TOR pour les nouveaux tableaux divisionnaires  </t>
  </si>
  <si>
    <t>Ventilation et désenfumage</t>
  </si>
  <si>
    <t>Changement des batteries accélérateurs
Mise en place de deux scénarios (un auto et un autre déclenchable par l'OST
Remplacement des capteurs CO et OPA, ajout d'anémomètres et capteurs NOX
Installation d'une ventilation en IS</t>
  </si>
  <si>
    <t>Reprise du cablage existant des automates PLC5
Ajout d'entrées TOR et analogiques pour les capteurs NOX et anémomètre
Modification du scénario de désenfumage existant (partie supervision)
Ajout des remontées d'infos en IS pour la ventilation (entrées/sorties TOR)</t>
  </si>
  <si>
    <t>Equipements de sécurité</t>
  </si>
  <si>
    <t>RAU : ajouter des remontées d'infos sur les PAU IP ?
DI : Ajouter les entrées TOR pour la DI dans le nouveau local, reprise du câblage existant des automates PLC5
Coffrets pompiers: Déposer tous les câblages GTC qui concernent ces coffrets. Supprimer le fonctionnel des coffrets dans la configuration de la GTC
Décrochés extincteurs : Reprise du câblage existant des automates PLC5
Alarmes portes IS, NS et LT : Reprise du câblage existant des automates PLC5 et ajout alarme pour le nouveau local</t>
  </si>
  <si>
    <t>RAU : Passage du RAU en IP
DI : Ajout d'une DI dans le nouveau local technique
Coffrets pompiers déposés
Décrochés extincteurs en IS : RAS
Alarmes portes IS, NS et LT : Ajout alarme pour le nouvel local technique</t>
  </si>
  <si>
    <t>Changement complet de l'éclairage existant
Commande des luminaires par gradation
Luminancemètres remplacés</t>
  </si>
  <si>
    <t xml:space="preserve">Automates et réseau de transmission </t>
  </si>
  <si>
    <t>Dépose des API Allen Bradley PLC5
Ajout de MESD à la place des anciens API. Intégration du fonctionnel des anciens API dans les API Siemens
Création d'une dérivation FO dans le nouveau local avec ajout d'un MESD en local
Dépose des passerelles PLC5/S7 et de tout câblage spécifique aux PLC5</t>
  </si>
  <si>
    <t>Prise en compte dans le référentiel et la supervision du nouveau MESD
Mise à jour de toutes les modifications effectuées sur la GTC avec la dépose des anciens API</t>
  </si>
  <si>
    <t>Modification de la distribution électrique existante
Création d'une nouvelle arrivée HT</t>
  </si>
  <si>
    <t>Reprise du câblage existant des automates PLC5 pour les luminaires et les luminancemètres
Ajout du câblage pour la commande par gradation</t>
  </si>
  <si>
    <t>Signalisation dynamique</t>
  </si>
  <si>
    <t>Vérifier le bon fonctionnement à distance du dispositif de fermeture après basculement du fonctionnel existant sur les API principaux</t>
  </si>
  <si>
    <t>Vidéosurveillance/DAI</t>
  </si>
  <si>
    <t>Pas de travaux effectués pour cette famille d'équipement</t>
  </si>
  <si>
    <t>Pas de travaux effectués pour cette famille d'équipement, seul une dépose/repose des caméras en tunnel est prévue, pour les travaux de protection au feu</t>
  </si>
  <si>
    <t>Redessiner les masques DAI après la dépose/repose des caméras en tunnel</t>
  </si>
  <si>
    <t>Localisation</t>
  </si>
  <si>
    <t>N° de boucle IET</t>
  </si>
  <si>
    <t>Adresse IP</t>
  </si>
  <si>
    <t>Tatouage</t>
  </si>
  <si>
    <t>24.8.32.11</t>
  </si>
  <si>
    <t>W10.698L</t>
  </si>
  <si>
    <t>24.8.32.13</t>
  </si>
  <si>
    <t>W10.701P</t>
  </si>
  <si>
    <t>24.8.32.15</t>
  </si>
  <si>
    <t>W10.703S</t>
  </si>
  <si>
    <t>24.8.32.12</t>
  </si>
  <si>
    <t>W10.699M</t>
  </si>
  <si>
    <t>24.8.32.14</t>
  </si>
  <si>
    <t>W10.702R</t>
  </si>
  <si>
    <t>24.8.32.16</t>
  </si>
  <si>
    <t>W10.704T</t>
  </si>
  <si>
    <t>24.8.32.17</t>
  </si>
  <si>
    <t>W10.705U</t>
  </si>
  <si>
    <t>24.8.32.19</t>
  </si>
  <si>
    <t>W10.707W</t>
  </si>
  <si>
    <t>24.8.32.21</t>
  </si>
  <si>
    <t>W10.709Y</t>
  </si>
  <si>
    <t>24.8.32.23</t>
  </si>
  <si>
    <t>W10.712D</t>
  </si>
  <si>
    <t>24.8.32.25</t>
  </si>
  <si>
    <t>W10.714F</t>
  </si>
  <si>
    <t>24.8.32.18</t>
  </si>
  <si>
    <t>W10.706V</t>
  </si>
  <si>
    <t>24.8.32.20</t>
  </si>
  <si>
    <t>W10.708X</t>
  </si>
  <si>
    <t>24.8.32.22</t>
  </si>
  <si>
    <t>W10.711C</t>
  </si>
  <si>
    <t>24.8.32.24</t>
  </si>
  <si>
    <t>W10.713E</t>
  </si>
  <si>
    <t>24.8.32.26</t>
  </si>
  <si>
    <t>W10.715G</t>
  </si>
  <si>
    <t>Local technique LT</t>
  </si>
  <si>
    <t>Switch A</t>
  </si>
  <si>
    <t>-</t>
  </si>
  <si>
    <t>010.153.033.042</t>
  </si>
  <si>
    <t>Switch B</t>
  </si>
  <si>
    <t>010.153.033.043</t>
  </si>
  <si>
    <t>Switch C</t>
  </si>
  <si>
    <t>010.153.033.046</t>
  </si>
  <si>
    <t>Nombre de cartes de  32 entrées TOR</t>
  </si>
  <si>
    <t>Nombre de cartes de 32 sorties TOR</t>
  </si>
  <si>
    <t>Nombre de cartes de 16 sorties TOR</t>
  </si>
  <si>
    <t>Nombre de cartes de 8 entrées analogiques</t>
  </si>
  <si>
    <t>W10.778G</t>
  </si>
  <si>
    <t>Nombre d'emplacements libres</t>
  </si>
  <si>
    <t>Tatouage DIRIF</t>
  </si>
  <si>
    <t>Anémomètre, capteur NOX</t>
  </si>
  <si>
    <t>TGBT A</t>
  </si>
  <si>
    <t>TGBT B</t>
  </si>
  <si>
    <t>TD E</t>
  </si>
  <si>
    <t>TD F</t>
  </si>
  <si>
    <t>Armoire extension local TC
(Ajout)</t>
  </si>
  <si>
    <t>Automate plateforme DALI</t>
  </si>
  <si>
    <t>Source énergie A PST/DFP (armoire alim + transmission)</t>
  </si>
  <si>
    <t>Source énergie B PST/DFP (armoire alim + transmission)</t>
  </si>
  <si>
    <t>Source énergie A ou B PST/DFP (armoire alim + transmission)</t>
  </si>
  <si>
    <t>Mise en surpression des IS</t>
  </si>
  <si>
    <t>Nom du MESD</t>
  </si>
  <si>
    <t>Total par métier</t>
  </si>
  <si>
    <t>Total E/S sans RESERVE</t>
  </si>
  <si>
    <t>MESD13</t>
  </si>
  <si>
    <t>Accélérateurs + Condensateurs tube W</t>
  </si>
  <si>
    <t>Accélérateurs + Condensateurs tube Y</t>
  </si>
  <si>
    <t>Alarme portes IS</t>
  </si>
  <si>
    <t>Cellules HTA</t>
  </si>
  <si>
    <t>Cellules HTB</t>
  </si>
  <si>
    <t>Transformateur artère B</t>
  </si>
  <si>
    <t>Transformateur artère A</t>
  </si>
  <si>
    <t>Armoire PASA (couplage TGBTA/TGBTB)</t>
  </si>
  <si>
    <t>TD R (secours)</t>
  </si>
  <si>
    <t>Traçage circuit incendie</t>
  </si>
  <si>
    <t>Equipements d'IS</t>
  </si>
  <si>
    <t>MESD local TC</t>
  </si>
  <si>
    <t>Distribution électrique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</si>
</sst>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color indexed="8"/>
      <name val="Arial"/>
      <family val="2"/>
    </font>
    <font>
      <sz val="10"/>
      <name val="Arial"/>
      <family val="2"/>
    </font>
    <font>
      <sz val="11"/>
      <color theme="1"/>
      <name val="Arial"/>
      <family val="2"/>
    </font>
    <font>
      <b/>
      <sz val="18"/>
      <color theme="1"/>
      <name val="Arial"/>
      <family val="2"/>
    </font>
    <font>
      <b/>
      <sz val="14"/>
      <color theme="1"/>
      <name val="Arial"/>
      <family val="2"/>
    </font>
    <font>
      <b/>
      <sz val="11"/>
      <color theme="1"/>
      <name val="Arial"/>
      <family val="2"/>
    </font>
    <font>
      <b/>
      <sz val="11"/>
      <color rgb="FF9C5700"/>
      <name val="Arial"/>
      <family val="2"/>
    </font>
    <font>
      <b/>
      <sz val="11"/>
      <color rgb="FF9C0006"/>
      <name val="Arial"/>
      <family val="2"/>
    </font>
    <font>
      <sz val="16"/>
      <color theme="1"/>
      <name val="Arial"/>
      <family val="2"/>
    </font>
    <font>
      <b/>
      <sz val="16"/>
      <color theme="1"/>
      <name val="Arial"/>
      <family val="2"/>
    </font>
    <font>
      <b/>
      <sz val="11"/>
      <color rgb="FFFF0000"/>
      <name val="Arial"/>
      <family val="2"/>
    </font>
    <font>
      <b/>
      <sz val="11"/>
      <color theme="5"/>
      <name val="Arial"/>
      <family val="2"/>
    </font>
    <font>
      <b/>
      <sz val="11"/>
      <color indexed="8"/>
      <name val="Arial"/>
      <family val="2"/>
    </font>
    <font>
      <sz val="10"/>
      <color theme="1"/>
      <name val="Arial"/>
      <family val="2"/>
    </font>
    <font>
      <b/>
      <sz val="10"/>
      <color theme="5"/>
      <name val="Arial"/>
      <family val="2"/>
    </font>
    <font>
      <b/>
      <sz val="10"/>
      <color rgb="FF00B050"/>
      <name val="Arial"/>
      <family val="2"/>
    </font>
    <font>
      <b/>
      <sz val="11"/>
      <color theme="0"/>
      <name val="Arial"/>
      <family val="2"/>
    </font>
    <font>
      <b/>
      <sz val="11"/>
      <name val="Arial"/>
      <family val="2"/>
    </font>
    <font>
      <b/>
      <sz val="12"/>
      <color theme="0"/>
      <name val="Arial"/>
      <family val="2"/>
    </font>
    <font>
      <b/>
      <sz val="10"/>
      <color rgb="FFFFFFFF"/>
      <name val="Arial"/>
      <family val="2"/>
    </font>
    <font>
      <b/>
      <sz val="14"/>
      <color theme="0"/>
      <name val="Arial"/>
      <family val="2"/>
    </font>
    <font>
      <sz val="11"/>
      <color theme="0"/>
      <name val="Arial"/>
      <family val="2"/>
    </font>
    <font>
      <b/>
      <sz val="11"/>
      <color rgb="FF006100"/>
      <name val="Arial"/>
      <family val="2"/>
    </font>
    <font>
      <b/>
      <sz val="12"/>
      <color theme="1"/>
      <name val="Arial"/>
      <family val="2"/>
    </font>
    <font>
      <sz val="11"/>
      <name val="Arial"/>
      <family val="2"/>
    </font>
    <font>
      <b/>
      <sz val="16"/>
      <color rgb="FF006100"/>
      <name val="Arial"/>
      <family val="2"/>
    </font>
    <font>
      <b/>
      <sz val="16"/>
      <color theme="0"/>
      <name val="Arial"/>
      <family val="2"/>
    </font>
  </fonts>
  <fills count="11">
    <fill>
      <patternFill patternType="none"/>
    </fill>
    <fill>
      <patternFill patternType="gray125"/>
    </fill>
    <fill>
      <patternFill patternType="solid">
        <fgColor rgb="FFFFC7CE"/>
      </patternFill>
    </fill>
    <fill>
      <patternFill patternType="solid">
        <fgColor rgb="FFFFEB9C"/>
      </patternFill>
    </fill>
    <fill>
      <patternFill patternType="solid">
        <fgColor rgb="FFA5A5A5"/>
      </patternFill>
    </fill>
    <fill>
      <patternFill patternType="solid">
        <fgColor theme="6" tint="0.39997558519241921"/>
        <bgColor indexed="65"/>
      </patternFill>
    </fill>
    <fill>
      <patternFill patternType="solid">
        <fgColor theme="4" tint="0.39997558519241921"/>
        <bgColor indexed="64"/>
      </patternFill>
    </fill>
    <fill>
      <patternFill patternType="solid">
        <fgColor rgb="FF4F81BD"/>
        <bgColor indexed="64"/>
      </patternFill>
    </fill>
    <fill>
      <patternFill patternType="solid">
        <fgColor theme="4"/>
        <bgColor indexed="64"/>
      </patternFill>
    </fill>
    <fill>
      <patternFill patternType="solid">
        <fgColor rgb="FFC6EFCE"/>
      </patternFill>
    </fill>
    <fill>
      <patternFill patternType="solid">
        <fgColor theme="4" tint="0.59999389629810485"/>
        <bgColor indexed="64"/>
      </patternFill>
    </fill>
  </fills>
  <borders count="47">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double">
        <color rgb="FF3F3F3F"/>
      </right>
      <top style="medium">
        <color indexed="64"/>
      </top>
      <bottom style="double">
        <color rgb="FF3F3F3F"/>
      </bottom>
      <diagonal/>
    </border>
    <border>
      <left style="double">
        <color rgb="FF3F3F3F"/>
      </left>
      <right style="double">
        <color rgb="FF3F3F3F"/>
      </right>
      <top style="medium">
        <color indexed="64"/>
      </top>
      <bottom style="double">
        <color rgb="FF3F3F3F"/>
      </bottom>
      <diagonal/>
    </border>
    <border>
      <left style="double">
        <color rgb="FF3F3F3F"/>
      </left>
      <right style="medium">
        <color indexed="64"/>
      </right>
      <top style="medium">
        <color indexed="64"/>
      </top>
      <bottom style="double">
        <color rgb="FF3F3F3F"/>
      </bottom>
      <diagonal/>
    </border>
  </borders>
  <cellStyleXfs count="8">
    <xf numFmtId="0" fontId="0" fillId="0" borderId="0"/>
    <xf numFmtId="0" fontId="11" fillId="2" borderId="0" applyNumberFormat="0" applyBorder="0" applyAlignment="0" applyProtection="0"/>
    <xf numFmtId="0" fontId="10" fillId="3" borderId="0" applyNumberFormat="0" applyBorder="0" applyAlignment="0" applyProtection="0"/>
    <xf numFmtId="0" fontId="2" fillId="4" borderId="1" applyNumberFormat="0" applyAlignment="0" applyProtection="0"/>
    <xf numFmtId="0" fontId="1" fillId="5" borderId="0" applyNumberFormat="0" applyBorder="0" applyAlignment="0" applyProtection="0"/>
    <xf numFmtId="0" fontId="4" fillId="0" borderId="0"/>
    <xf numFmtId="0" fontId="5" fillId="0" borderId="0"/>
    <xf numFmtId="0" fontId="26" fillId="9" borderId="0" applyNumberFormat="0" applyBorder="0" applyAlignment="0" applyProtection="0"/>
  </cellStyleXfs>
  <cellXfs count="152">
    <xf numFmtId="0" fontId="0" fillId="0" borderId="0" xfId="0"/>
    <xf numFmtId="0" fontId="3" fillId="0" borderId="0" xfId="0" applyFont="1"/>
    <xf numFmtId="0" fontId="6" fillId="0" borderId="0" xfId="0" applyFont="1"/>
    <xf numFmtId="0" fontId="9" fillId="0" borderId="0" xfId="0" applyFont="1"/>
    <xf numFmtId="0" fontId="12" fillId="0" borderId="0" xfId="0" applyFont="1" applyAlignment="1">
      <alignment vertical="center"/>
    </xf>
    <xf numFmtId="0" fontId="6" fillId="0" borderId="6" xfId="0" applyFont="1" applyBorder="1" applyAlignment="1">
      <alignment vertical="center"/>
    </xf>
    <xf numFmtId="0" fontId="6" fillId="0" borderId="0" xfId="0" applyFont="1" applyAlignment="1">
      <alignment vertical="center"/>
    </xf>
    <xf numFmtId="0" fontId="8" fillId="6" borderId="13" xfId="0" applyFont="1" applyFill="1" applyBorder="1" applyAlignment="1">
      <alignment vertical="center"/>
    </xf>
    <xf numFmtId="0" fontId="8" fillId="6" borderId="14" xfId="0" applyFont="1" applyFill="1" applyBorder="1" applyAlignment="1">
      <alignment vertical="center"/>
    </xf>
    <xf numFmtId="0" fontId="8" fillId="6" borderId="15" xfId="0" applyFont="1" applyFill="1" applyBorder="1" applyAlignment="1">
      <alignment vertical="center"/>
    </xf>
    <xf numFmtId="0" fontId="6" fillId="0" borderId="8" xfId="0" applyFont="1" applyBorder="1" applyAlignment="1">
      <alignment vertical="center"/>
    </xf>
    <xf numFmtId="0" fontId="6" fillId="0" borderId="2" xfId="0" applyFont="1" applyBorder="1" applyAlignment="1">
      <alignment vertical="center" wrapText="1"/>
    </xf>
    <xf numFmtId="0" fontId="6" fillId="0" borderId="9" xfId="0" applyFont="1" applyBorder="1" applyAlignment="1">
      <alignment vertical="center" wrapText="1"/>
    </xf>
    <xf numFmtId="0" fontId="14" fillId="0" borderId="7" xfId="0" applyFont="1" applyBorder="1" applyAlignment="1">
      <alignment horizontal="center" vertical="center"/>
    </xf>
    <xf numFmtId="0" fontId="14" fillId="0" borderId="10" xfId="0" applyFont="1" applyBorder="1" applyAlignment="1">
      <alignment horizontal="center" vertical="center"/>
    </xf>
    <xf numFmtId="0" fontId="15" fillId="0" borderId="7" xfId="0" applyFont="1" applyBorder="1" applyAlignment="1">
      <alignment horizontal="center" vertical="center"/>
    </xf>
    <xf numFmtId="0" fontId="5" fillId="0" borderId="22" xfId="0" applyFont="1" applyBorder="1" applyAlignment="1">
      <alignment horizontal="center" vertical="center"/>
    </xf>
    <xf numFmtId="0" fontId="5" fillId="0" borderId="21" xfId="0" applyFont="1" applyBorder="1" applyAlignment="1">
      <alignment horizontal="center" vertical="center"/>
    </xf>
    <xf numFmtId="0" fontId="5" fillId="0" borderId="23" xfId="0" applyFont="1" applyBorder="1" applyAlignment="1">
      <alignment horizontal="center" vertical="center"/>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17" fillId="0" borderId="2" xfId="0" applyFont="1" applyBorder="1" applyAlignment="1">
      <alignment horizont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7" fillId="0" borderId="9" xfId="0" applyFont="1" applyBorder="1" applyAlignment="1">
      <alignment horizontal="center"/>
    </xf>
    <xf numFmtId="0" fontId="5" fillId="0" borderId="10" xfId="0" applyFont="1" applyBorder="1" applyAlignment="1">
      <alignment horizontal="center" vertical="center"/>
    </xf>
    <xf numFmtId="0" fontId="16" fillId="6" borderId="3" xfId="5" applyFont="1" applyFill="1" applyBorder="1" applyAlignment="1">
      <alignment horizontal="center" vertical="center" wrapText="1"/>
    </xf>
    <xf numFmtId="0" fontId="16" fillId="6" borderId="5" xfId="5" applyFont="1" applyFill="1" applyBorder="1" applyAlignment="1">
      <alignment horizontal="center" vertical="center" wrapText="1"/>
    </xf>
    <xf numFmtId="0" fontId="16" fillId="6" borderId="5" xfId="5" quotePrefix="1"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6" borderId="4" xfId="0" applyFont="1" applyFill="1" applyBorder="1" applyAlignment="1">
      <alignment horizontal="center" vertical="center"/>
    </xf>
    <xf numFmtId="0" fontId="18" fillId="0" borderId="21" xfId="0" applyFont="1" applyBorder="1" applyAlignment="1">
      <alignment horizontal="center" vertical="center"/>
    </xf>
    <xf numFmtId="0" fontId="18" fillId="0" borderId="2" xfId="0" applyFont="1" applyBorder="1" applyAlignment="1">
      <alignment horizontal="center" vertic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horizontal="center" vertical="center"/>
    </xf>
    <xf numFmtId="0" fontId="6" fillId="0" borderId="7" xfId="4" applyFont="1" applyFill="1" applyBorder="1" applyAlignment="1">
      <alignment horizontal="center" vertical="center"/>
    </xf>
    <xf numFmtId="0" fontId="6" fillId="0" borderId="20"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9" fillId="0" borderId="11" xfId="0" applyFont="1" applyBorder="1" applyAlignment="1">
      <alignment vertical="center"/>
    </xf>
    <xf numFmtId="0" fontId="9" fillId="0" borderId="19" xfId="0" applyFont="1" applyBorder="1" applyAlignment="1">
      <alignment vertical="center"/>
    </xf>
    <xf numFmtId="0" fontId="21" fillId="0" borderId="11" xfId="6" applyFont="1" applyBorder="1"/>
    <xf numFmtId="0" fontId="9" fillId="0" borderId="11" xfId="0" applyFont="1" applyBorder="1" applyAlignment="1">
      <alignment vertical="center" wrapText="1"/>
    </xf>
    <xf numFmtId="0" fontId="9" fillId="0" borderId="11" xfId="0" applyFont="1" applyBorder="1"/>
    <xf numFmtId="0" fontId="23" fillId="7" borderId="26" xfId="0" applyFont="1" applyFill="1" applyBorder="1" applyAlignment="1">
      <alignment horizontal="center" vertical="center" wrapText="1"/>
    </xf>
    <xf numFmtId="0" fontId="23" fillId="7" borderId="29" xfId="0" applyFont="1" applyFill="1" applyBorder="1" applyAlignment="1">
      <alignment horizontal="center" vertical="center" wrapText="1"/>
    </xf>
    <xf numFmtId="0" fontId="17" fillId="0" borderId="31" xfId="0" applyFont="1" applyBorder="1" applyAlignment="1">
      <alignment horizontal="justify" vertical="center" wrapText="1"/>
    </xf>
    <xf numFmtId="0" fontId="17" fillId="0" borderId="32" xfId="0" applyFont="1" applyBorder="1" applyAlignment="1">
      <alignment horizontal="center" vertical="center" wrapText="1"/>
    </xf>
    <xf numFmtId="0" fontId="17" fillId="0" borderId="33" xfId="0" applyFont="1" applyBorder="1" applyAlignment="1">
      <alignment horizontal="justify" vertical="center" wrapText="1"/>
    </xf>
    <xf numFmtId="0" fontId="3" fillId="0" borderId="0" xfId="0" applyFont="1" applyAlignment="1">
      <alignment vertical="center" wrapText="1"/>
    </xf>
    <xf numFmtId="0" fontId="17" fillId="0" borderId="2" xfId="0" applyFont="1" applyBorder="1" applyAlignment="1">
      <alignment horizontal="center" vertical="center"/>
    </xf>
    <xf numFmtId="0" fontId="17" fillId="0" borderId="9" xfId="0" applyFont="1" applyBorder="1" applyAlignment="1">
      <alignment horizontal="center" vertical="center"/>
    </xf>
    <xf numFmtId="0" fontId="17" fillId="0" borderId="21" xfId="0" applyFont="1" applyBorder="1" applyAlignment="1">
      <alignment horizontal="center" vertical="center"/>
    </xf>
    <xf numFmtId="0" fontId="9" fillId="6" borderId="3"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4" xfId="0" applyFont="1" applyFill="1" applyBorder="1" applyAlignment="1">
      <alignment horizontal="center" vertical="center" wrapText="1"/>
    </xf>
    <xf numFmtId="0" fontId="17" fillId="0" borderId="2" xfId="0" applyFont="1" applyBorder="1" applyAlignment="1">
      <alignment vertical="center" wrapText="1"/>
    </xf>
    <xf numFmtId="0" fontId="17" fillId="0" borderId="21" xfId="0" applyFont="1" applyBorder="1" applyAlignment="1">
      <alignment vertical="center" wrapText="1"/>
    </xf>
    <xf numFmtId="0" fontId="20" fillId="8" borderId="3" xfId="0" applyFont="1" applyFill="1" applyBorder="1" applyAlignment="1">
      <alignment horizontal="center" vertical="center" wrapText="1"/>
    </xf>
    <xf numFmtId="0" fontId="20" fillId="8" borderId="5" xfId="0" applyFont="1" applyFill="1" applyBorder="1" applyAlignment="1">
      <alignment horizontal="center" vertical="center" wrapText="1"/>
    </xf>
    <xf numFmtId="0" fontId="20" fillId="8" borderId="4" xfId="0" applyFont="1" applyFill="1" applyBorder="1" applyAlignment="1">
      <alignment horizontal="center" vertical="center" wrapText="1"/>
    </xf>
    <xf numFmtId="0" fontId="17" fillId="0" borderId="22" xfId="0" applyFont="1" applyBorder="1" applyAlignment="1">
      <alignment vertical="center" wrapText="1"/>
    </xf>
    <xf numFmtId="0" fontId="17" fillId="0" borderId="23" xfId="0" applyFont="1" applyBorder="1" applyAlignment="1">
      <alignment vertical="center" wrapText="1"/>
    </xf>
    <xf numFmtId="0" fontId="17" fillId="0" borderId="6" xfId="0" applyFont="1" applyBorder="1" applyAlignment="1">
      <alignment vertical="center" wrapText="1"/>
    </xf>
    <xf numFmtId="0" fontId="17" fillId="0" borderId="7" xfId="0" applyFont="1" applyBorder="1" applyAlignment="1">
      <alignment vertical="center" wrapText="1"/>
    </xf>
    <xf numFmtId="0" fontId="17" fillId="0" borderId="8" xfId="0" applyFont="1" applyBorder="1" applyAlignment="1">
      <alignment vertical="center" wrapText="1"/>
    </xf>
    <xf numFmtId="0" fontId="17" fillId="0" borderId="9" xfId="0" applyFont="1" applyBorder="1" applyAlignment="1">
      <alignment vertical="center" wrapText="1"/>
    </xf>
    <xf numFmtId="0" fontId="17" fillId="0" borderId="10" xfId="0" applyFont="1" applyBorder="1" applyAlignment="1">
      <alignment vertical="center" wrapText="1"/>
    </xf>
    <xf numFmtId="0" fontId="24" fillId="8" borderId="11" xfId="0" applyFont="1" applyFill="1" applyBorder="1" applyAlignment="1">
      <alignment vertical="center"/>
    </xf>
    <xf numFmtId="0" fontId="25" fillId="8" borderId="16" xfId="0" applyFont="1" applyFill="1" applyBorder="1" applyAlignment="1">
      <alignment vertical="center"/>
    </xf>
    <xf numFmtId="0" fontId="25" fillId="8" borderId="12" xfId="0" applyFont="1" applyFill="1" applyBorder="1" applyAlignment="1">
      <alignment vertical="center"/>
    </xf>
    <xf numFmtId="0" fontId="25" fillId="8" borderId="17" xfId="0" applyFont="1" applyFill="1" applyBorder="1" applyAlignment="1">
      <alignment vertical="center"/>
    </xf>
    <xf numFmtId="0" fontId="24" fillId="8" borderId="11" xfId="0" applyFont="1" applyFill="1" applyBorder="1"/>
    <xf numFmtId="0" fontId="8" fillId="0" borderId="19" xfId="0" applyFont="1" applyBorder="1" applyAlignment="1">
      <alignment horizontal="center" vertical="center"/>
    </xf>
    <xf numFmtId="0" fontId="9" fillId="0" borderId="18" xfId="0" applyFont="1" applyBorder="1"/>
    <xf numFmtId="0" fontId="22" fillId="8" borderId="3" xfId="0" applyFont="1" applyFill="1" applyBorder="1" applyAlignment="1">
      <alignment horizontal="center" vertical="center"/>
    </xf>
    <xf numFmtId="0" fontId="22" fillId="8" borderId="5" xfId="0" applyFont="1" applyFill="1" applyBorder="1" applyAlignment="1">
      <alignment horizontal="center" vertical="center"/>
    </xf>
    <xf numFmtId="0" fontId="22" fillId="8" borderId="4" xfId="0" applyFont="1" applyFill="1" applyBorder="1" applyAlignment="1">
      <alignment horizontal="center" vertical="center"/>
    </xf>
    <xf numFmtId="0" fontId="17" fillId="0" borderId="19" xfId="0" applyFont="1" applyBorder="1" applyAlignment="1">
      <alignment horizontal="center" vertical="center"/>
    </xf>
    <xf numFmtId="0" fontId="17" fillId="0" borderId="11" xfId="0" applyFont="1" applyBorder="1" applyAlignment="1">
      <alignment horizontal="center" vertical="center"/>
    </xf>
    <xf numFmtId="0" fontId="17" fillId="0" borderId="37" xfId="0" applyFont="1" applyBorder="1" applyAlignment="1">
      <alignment horizontal="center" vertical="center"/>
    </xf>
    <xf numFmtId="0" fontId="12" fillId="0" borderId="35" xfId="0" applyFont="1" applyBorder="1" applyAlignment="1">
      <alignment vertical="center"/>
    </xf>
    <xf numFmtId="0" fontId="9" fillId="0" borderId="21" xfId="0" applyFont="1" applyBorder="1" applyAlignment="1">
      <alignment horizontal="center" vertical="center" textRotation="90"/>
    </xf>
    <xf numFmtId="0" fontId="9" fillId="0" borderId="23" xfId="0" applyFont="1" applyBorder="1" applyAlignment="1">
      <alignment horizontal="center" vertical="center" textRotation="90"/>
    </xf>
    <xf numFmtId="0" fontId="9" fillId="0" borderId="22" xfId="0" applyFont="1" applyBorder="1" applyAlignment="1">
      <alignment horizontal="center" vertical="center" textRotation="90"/>
    </xf>
    <xf numFmtId="0" fontId="9" fillId="0" borderId="2" xfId="0" applyFont="1" applyBorder="1" applyAlignment="1">
      <alignment vertical="center"/>
    </xf>
    <xf numFmtId="0" fontId="21" fillId="0" borderId="2" xfId="0" applyFont="1" applyBorder="1" applyAlignment="1">
      <alignment horizontal="center" vertical="center"/>
    </xf>
    <xf numFmtId="0" fontId="9" fillId="0" borderId="2" xfId="0" applyFont="1" applyBorder="1" applyAlignment="1">
      <alignment vertical="center" wrapText="1"/>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7" fillId="0" borderId="41" xfId="0" applyFont="1" applyBorder="1" applyAlignment="1">
      <alignment horizontal="center" vertical="center"/>
    </xf>
    <xf numFmtId="0" fontId="7" fillId="0" borderId="0" xfId="0" applyFont="1" applyAlignment="1">
      <alignment horizontal="center" vertical="center"/>
    </xf>
    <xf numFmtId="0" fontId="7" fillId="0" borderId="34" xfId="0" applyFont="1" applyBorder="1" applyAlignment="1">
      <alignment horizontal="center" vertical="center"/>
    </xf>
    <xf numFmtId="0" fontId="9" fillId="10" borderId="22" xfId="0" applyFont="1" applyFill="1" applyBorder="1" applyAlignment="1">
      <alignment horizontal="center" vertical="center" textRotation="90"/>
    </xf>
    <xf numFmtId="0" fontId="9" fillId="10" borderId="21" xfId="0" applyFont="1" applyFill="1" applyBorder="1" applyAlignment="1">
      <alignment horizontal="center" vertical="center" textRotation="90"/>
    </xf>
    <xf numFmtId="0" fontId="9" fillId="10" borderId="6" xfId="0" applyFont="1" applyFill="1" applyBorder="1" applyAlignment="1">
      <alignment horizontal="center" vertical="center"/>
    </xf>
    <xf numFmtId="0" fontId="9" fillId="10" borderId="24" xfId="0" applyFont="1" applyFill="1" applyBorder="1" applyAlignment="1">
      <alignment horizontal="center" vertical="center"/>
    </xf>
    <xf numFmtId="0" fontId="28" fillId="0" borderId="6" xfId="0" applyFont="1" applyBorder="1" applyAlignment="1">
      <alignment horizontal="center" vertical="center"/>
    </xf>
    <xf numFmtId="0" fontId="28" fillId="0" borderId="2" xfId="0" applyFont="1" applyBorder="1" applyAlignment="1">
      <alignment horizontal="center" vertical="center"/>
    </xf>
    <xf numFmtId="0" fontId="28" fillId="0" borderId="7" xfId="0" applyFont="1" applyBorder="1" applyAlignment="1">
      <alignment horizontal="center" vertical="center"/>
    </xf>
    <xf numFmtId="0" fontId="9" fillId="0" borderId="4" xfId="0" applyFont="1" applyBorder="1" applyAlignment="1">
      <alignment horizontal="center" vertical="center"/>
    </xf>
    <xf numFmtId="0" fontId="20" fillId="8" borderId="16" xfId="0" applyFont="1" applyFill="1" applyBorder="1" applyAlignment="1">
      <alignment horizontal="center" vertical="center"/>
    </xf>
    <xf numFmtId="0" fontId="20" fillId="8" borderId="12" xfId="0" applyFont="1" applyFill="1" applyBorder="1" applyAlignment="1">
      <alignment horizontal="center" vertical="center"/>
    </xf>
    <xf numFmtId="0" fontId="20" fillId="8" borderId="17" xfId="0" applyFont="1" applyFill="1" applyBorder="1" applyAlignment="1">
      <alignment horizontal="center" vertical="center"/>
    </xf>
    <xf numFmtId="0" fontId="22" fillId="8" borderId="29" xfId="0" applyFont="1" applyFill="1" applyBorder="1" applyAlignment="1">
      <alignment horizontal="center" vertical="center"/>
    </xf>
    <xf numFmtId="0" fontId="0" fillId="0" borderId="7" xfId="0" applyBorder="1" applyAlignment="1">
      <alignment horizontal="center"/>
    </xf>
    <xf numFmtId="0" fontId="0" fillId="0" borderId="0" xfId="0" applyAlignment="1">
      <alignment horizontal="center"/>
    </xf>
    <xf numFmtId="0" fontId="0" fillId="0" borderId="10" xfId="0" applyBorder="1" applyAlignment="1">
      <alignment horizontal="center"/>
    </xf>
    <xf numFmtId="0" fontId="9" fillId="10" borderId="16" xfId="0" applyFont="1" applyFill="1" applyBorder="1" applyAlignment="1">
      <alignment horizontal="center" vertical="center"/>
    </xf>
    <xf numFmtId="0" fontId="9" fillId="10" borderId="19" xfId="0" applyFont="1" applyFill="1" applyBorder="1" applyAlignment="1">
      <alignment horizontal="center" vertical="center" textRotation="90"/>
    </xf>
    <xf numFmtId="0" fontId="24" fillId="8" borderId="26" xfId="0" applyFont="1" applyFill="1" applyBorder="1" applyAlignment="1">
      <alignment horizontal="left" vertical="center"/>
    </xf>
    <xf numFmtId="0" fontId="24" fillId="8" borderId="26" xfId="0" applyFont="1" applyFill="1" applyBorder="1" applyAlignment="1">
      <alignment vertical="center"/>
    </xf>
    <xf numFmtId="0" fontId="9" fillId="10" borderId="40" xfId="0" applyFont="1" applyFill="1" applyBorder="1" applyAlignment="1">
      <alignment horizontal="center" vertical="center"/>
    </xf>
    <xf numFmtId="0" fontId="9" fillId="0" borderId="27" xfId="0" applyFont="1" applyBorder="1"/>
    <xf numFmtId="0" fontId="9" fillId="10" borderId="28" xfId="0" applyFont="1" applyFill="1" applyBorder="1" applyAlignment="1">
      <alignment horizontal="center" vertical="center"/>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25" fillId="8" borderId="16" xfId="0" applyFont="1" applyFill="1" applyBorder="1" applyAlignment="1">
      <alignment horizontal="center" vertical="center"/>
    </xf>
    <xf numFmtId="0" fontId="25" fillId="8" borderId="12" xfId="0" applyFont="1" applyFill="1" applyBorder="1" applyAlignment="1">
      <alignment horizontal="center" vertical="center"/>
    </xf>
    <xf numFmtId="0" fontId="25" fillId="8" borderId="17" xfId="0" applyFont="1" applyFill="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27" fillId="0" borderId="27" xfId="0" applyFont="1" applyBorder="1" applyAlignment="1">
      <alignment horizontal="center" vertical="center"/>
    </xf>
    <xf numFmtId="0" fontId="27" fillId="0" borderId="28" xfId="0" applyFont="1" applyBorder="1" applyAlignment="1">
      <alignment horizontal="center" vertical="center"/>
    </xf>
    <xf numFmtId="0" fontId="20" fillId="8" borderId="16" xfId="0" applyFont="1" applyFill="1" applyBorder="1" applyAlignment="1">
      <alignment horizontal="center" vertical="center"/>
    </xf>
    <xf numFmtId="0" fontId="20" fillId="8" borderId="12" xfId="0" applyFont="1" applyFill="1" applyBorder="1" applyAlignment="1">
      <alignment horizontal="center" vertical="center"/>
    </xf>
    <xf numFmtId="0" fontId="20" fillId="8" borderId="17" xfId="0" applyFont="1" applyFill="1" applyBorder="1" applyAlignment="1">
      <alignment horizontal="center" vertical="center"/>
    </xf>
    <xf numFmtId="0" fontId="22" fillId="8" borderId="27" xfId="0" applyFont="1" applyFill="1" applyBorder="1" applyAlignment="1">
      <alignment horizontal="center" vertical="center"/>
    </xf>
    <xf numFmtId="0" fontId="22" fillId="8" borderId="28" xfId="0" applyFont="1" applyFill="1" applyBorder="1" applyAlignment="1">
      <alignment horizontal="center" vertical="center"/>
    </xf>
    <xf numFmtId="0" fontId="22" fillId="8" borderId="29" xfId="0" applyFont="1" applyFill="1" applyBorder="1" applyAlignment="1">
      <alignment horizontal="center" vertical="center"/>
    </xf>
    <xf numFmtId="0" fontId="29" fillId="9" borderId="35" xfId="7" applyFont="1" applyBorder="1" applyAlignment="1">
      <alignment horizontal="center" vertical="center" wrapText="1"/>
    </xf>
    <xf numFmtId="0" fontId="29" fillId="9" borderId="39" xfId="7" applyFont="1" applyBorder="1" applyAlignment="1">
      <alignment horizontal="center" vertical="center" wrapText="1"/>
    </xf>
    <xf numFmtId="0" fontId="29" fillId="9" borderId="36" xfId="7" applyFont="1" applyBorder="1" applyAlignment="1">
      <alignment horizontal="center" vertical="center" wrapText="1"/>
    </xf>
    <xf numFmtId="0" fontId="30" fillId="4" borderId="44" xfId="3" applyFont="1" applyBorder="1" applyAlignment="1">
      <alignment horizontal="center" vertical="center"/>
    </xf>
    <xf numFmtId="0" fontId="30" fillId="4" borderId="45" xfId="3" applyFont="1" applyBorder="1" applyAlignment="1">
      <alignment horizontal="center" vertical="center"/>
    </xf>
    <xf numFmtId="0" fontId="30" fillId="4" borderId="46" xfId="3" applyFont="1" applyBorder="1" applyAlignment="1">
      <alignment horizontal="center" vertical="center"/>
    </xf>
    <xf numFmtId="0" fontId="30" fillId="4" borderId="44" xfId="3" applyFont="1" applyBorder="1" applyAlignment="1">
      <alignment horizontal="center" vertical="center" wrapText="1"/>
    </xf>
    <xf numFmtId="0" fontId="30" fillId="4" borderId="45" xfId="3" applyFont="1" applyBorder="1" applyAlignment="1">
      <alignment horizontal="center" vertical="center" wrapText="1"/>
    </xf>
    <xf numFmtId="0" fontId="30" fillId="4" borderId="46" xfId="3" applyFont="1" applyBorder="1" applyAlignment="1">
      <alignment horizontal="center" vertical="center" wrapText="1"/>
    </xf>
    <xf numFmtId="0" fontId="13" fillId="0" borderId="42"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3" xfId="0" applyFont="1" applyBorder="1" applyAlignment="1">
      <alignment horizontal="center" vertical="center" wrapText="1"/>
    </xf>
    <xf numFmtId="0" fontId="27" fillId="10" borderId="35" xfId="0" applyFont="1" applyFill="1" applyBorder="1" applyAlignment="1">
      <alignment horizontal="center" vertical="center"/>
    </xf>
    <xf numFmtId="0" fontId="27" fillId="10" borderId="39" xfId="0" applyFont="1" applyFill="1" applyBorder="1" applyAlignment="1">
      <alignment horizontal="center" vertical="center"/>
    </xf>
  </cellXfs>
  <cellStyles count="8">
    <cellStyle name="60 % - Accent3" xfId="4" builtinId="40"/>
    <cellStyle name="Insatisfaisant" xfId="1" builtinId="27" customBuiltin="1"/>
    <cellStyle name="Neutre" xfId="2" builtinId="28" customBuiltin="1"/>
    <cellStyle name="Normal" xfId="0" builtinId="0"/>
    <cellStyle name="Normal 2" xfId="6" xr:uid="{5B2301E6-BD93-4B14-87CC-1714BF7153C1}"/>
    <cellStyle name="Normal_Feuil1" xfId="5" xr:uid="{1DE51901-C139-4E55-B52A-8751FA423FA1}"/>
    <cellStyle name="Satisfaisant" xfId="7" builtinId="26" customBuiltin="1"/>
    <cellStyle name="Vérification" xfId="3"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jet%20DAI%20R&#233;seau\30.Documents%20applicables\11.TF\10.Energie%20Installation\105001%20Tatouage%20PST%20-%20DFP\IndD\Etudes\Etudes%20g&#233;n&#233;rales\Suivi\lyon%20200602B\Carnet%20de%20c&#226;ble%20VUACHE%20NORD%20SU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30_CarnetCâbleAuto"/>
      <sheetName val="Synthèse Type et système"/>
      <sheetName val="T200_NomenclatureEquipementAuto"/>
      <sheetName val="F15 Local"/>
    </sheetNames>
    <sheetDataSet>
      <sheetData sheetId="0" refreshError="1"/>
      <sheetData sheetId="1" refreshError="1"/>
      <sheetData sheetId="2" refreshError="1">
        <row r="2">
          <cell r="A2" t="str">
            <v>N°EquipementAuto</v>
          </cell>
          <cell r="B2" t="str">
            <v>DateRévisionInterneEquipement</v>
          </cell>
          <cell r="C2" t="str">
            <v>RepEquipement</v>
          </cell>
          <cell r="D2" t="str">
            <v>DésignationEquipement</v>
          </cell>
          <cell r="E2" t="str">
            <v>StatutMatériel</v>
          </cell>
          <cell r="F2" t="str">
            <v>LibelléSystème</v>
          </cell>
          <cell r="G2" t="str">
            <v>RepèreLocal</v>
          </cell>
          <cell r="H2" t="str">
            <v>ClasseLocal</v>
          </cell>
          <cell r="I2" t="str">
            <v>LibelléZone</v>
          </cell>
          <cell r="J2" t="str">
            <v>AltimétrieLocal</v>
          </cell>
          <cell r="K2" t="str">
            <v>LibelléBâtiment</v>
          </cell>
          <cell r="L2" t="str">
            <v>CommentaireEquipement</v>
          </cell>
        </row>
        <row r="3">
          <cell r="A3">
            <v>592</v>
          </cell>
          <cell r="B3">
            <v>37417</v>
          </cell>
          <cell r="C3" t="str">
            <v>ACC101</v>
          </cell>
          <cell r="D3" t="str">
            <v>Accélérateur</v>
          </cell>
          <cell r="E3" t="str">
            <v>Etude</v>
          </cell>
          <cell r="F3" t="str">
            <v>Ventilation</v>
          </cell>
          <cell r="G3" t="str">
            <v>PMN6175VL</v>
          </cell>
          <cell r="I3" t="str">
            <v>VL</v>
          </cell>
          <cell r="K3" t="str">
            <v>Tube Nord</v>
          </cell>
        </row>
        <row r="4">
          <cell r="A4">
            <v>593</v>
          </cell>
          <cell r="B4">
            <v>37424</v>
          </cell>
          <cell r="C4" t="str">
            <v>ACC102</v>
          </cell>
          <cell r="D4" t="str">
            <v>Accélérateur</v>
          </cell>
          <cell r="E4" t="str">
            <v>Etude</v>
          </cell>
          <cell r="F4" t="str">
            <v>Ventilation</v>
          </cell>
          <cell r="G4" t="str">
            <v>PMN6175VR</v>
          </cell>
          <cell r="I4" t="str">
            <v>VR</v>
          </cell>
          <cell r="K4" t="str">
            <v>Tube Nord</v>
          </cell>
        </row>
        <row r="5">
          <cell r="A5">
            <v>594</v>
          </cell>
          <cell r="B5">
            <v>37405</v>
          </cell>
          <cell r="C5" t="str">
            <v>ACC103</v>
          </cell>
          <cell r="D5" t="str">
            <v>Accélérateur</v>
          </cell>
          <cell r="E5" t="str">
            <v>Etude</v>
          </cell>
          <cell r="F5" t="str">
            <v>Ventilation</v>
          </cell>
          <cell r="G5" t="str">
            <v>PMN6308VL</v>
          </cell>
          <cell r="I5" t="str">
            <v>VL</v>
          </cell>
          <cell r="K5" t="str">
            <v>Tube Nord</v>
          </cell>
        </row>
        <row r="6">
          <cell r="A6">
            <v>595</v>
          </cell>
          <cell r="B6">
            <v>37405</v>
          </cell>
          <cell r="C6" t="str">
            <v>ACC104</v>
          </cell>
          <cell r="D6" t="str">
            <v>Accélérateur</v>
          </cell>
          <cell r="E6" t="str">
            <v>Etude</v>
          </cell>
          <cell r="F6" t="str">
            <v>Ventilation</v>
          </cell>
          <cell r="G6" t="str">
            <v>PMN6308VR</v>
          </cell>
          <cell r="I6" t="str">
            <v>VR</v>
          </cell>
          <cell r="K6" t="str">
            <v>Tube Nord</v>
          </cell>
        </row>
        <row r="7">
          <cell r="A7">
            <v>596</v>
          </cell>
          <cell r="B7">
            <v>37405</v>
          </cell>
          <cell r="C7" t="str">
            <v>ACC105</v>
          </cell>
          <cell r="D7" t="str">
            <v>Accélérateur</v>
          </cell>
          <cell r="E7" t="str">
            <v>Etude</v>
          </cell>
          <cell r="F7" t="str">
            <v>Ventilation</v>
          </cell>
          <cell r="G7" t="str">
            <v>PMN6410VL</v>
          </cell>
          <cell r="I7" t="str">
            <v>VL</v>
          </cell>
          <cell r="K7" t="str">
            <v>Tube Nord</v>
          </cell>
        </row>
        <row r="8">
          <cell r="A8">
            <v>598</v>
          </cell>
          <cell r="B8">
            <v>37405</v>
          </cell>
          <cell r="C8" t="str">
            <v>ACC106</v>
          </cell>
          <cell r="D8" t="str">
            <v>Accélérateur</v>
          </cell>
          <cell r="E8" t="str">
            <v>Etude</v>
          </cell>
          <cell r="F8" t="str">
            <v>Ventilation</v>
          </cell>
          <cell r="G8" t="str">
            <v>PMN6410VR</v>
          </cell>
          <cell r="I8" t="str">
            <v>VR</v>
          </cell>
          <cell r="K8" t="str">
            <v>Tube Nord</v>
          </cell>
        </row>
        <row r="9">
          <cell r="A9">
            <v>599</v>
          </cell>
          <cell r="B9">
            <v>37426</v>
          </cell>
          <cell r="C9" t="str">
            <v>ACC107</v>
          </cell>
          <cell r="D9" t="str">
            <v>Accélérateur</v>
          </cell>
          <cell r="E9" t="str">
            <v>Etude</v>
          </cell>
          <cell r="F9" t="str">
            <v>Ventilation</v>
          </cell>
          <cell r="G9" t="str">
            <v>PMN6522VL</v>
          </cell>
          <cell r="I9" t="str">
            <v>VL</v>
          </cell>
          <cell r="K9" t="str">
            <v>Tube Nord</v>
          </cell>
        </row>
        <row r="10">
          <cell r="A10">
            <v>600</v>
          </cell>
          <cell r="B10">
            <v>37405</v>
          </cell>
          <cell r="C10" t="str">
            <v>ACC108</v>
          </cell>
          <cell r="D10" t="str">
            <v>Accélérateur</v>
          </cell>
          <cell r="E10" t="str">
            <v>Etude</v>
          </cell>
          <cell r="F10" t="str">
            <v>Ventilation</v>
          </cell>
          <cell r="G10" t="str">
            <v>PMN6522VR</v>
          </cell>
          <cell r="I10" t="str">
            <v>VR</v>
          </cell>
          <cell r="K10" t="str">
            <v>Tube Nord</v>
          </cell>
        </row>
        <row r="11">
          <cell r="A11">
            <v>601</v>
          </cell>
          <cell r="B11">
            <v>37405</v>
          </cell>
          <cell r="C11" t="str">
            <v>ACC109</v>
          </cell>
          <cell r="D11" t="str">
            <v>Accélérateur</v>
          </cell>
          <cell r="E11" t="str">
            <v>Etude</v>
          </cell>
          <cell r="F11" t="str">
            <v>Ventilation</v>
          </cell>
          <cell r="G11" t="str">
            <v>PMN6622VL</v>
          </cell>
          <cell r="I11" t="str">
            <v>VL</v>
          </cell>
          <cell r="K11" t="str">
            <v>Tube Nord</v>
          </cell>
        </row>
        <row r="12">
          <cell r="A12">
            <v>602</v>
          </cell>
          <cell r="B12">
            <v>37405</v>
          </cell>
          <cell r="C12" t="str">
            <v>ACC110</v>
          </cell>
          <cell r="D12" t="str">
            <v>Accélérateur</v>
          </cell>
          <cell r="E12" t="str">
            <v>Etude</v>
          </cell>
          <cell r="F12" t="str">
            <v>Ventilation</v>
          </cell>
          <cell r="G12" t="str">
            <v>PMN6622VR</v>
          </cell>
          <cell r="I12" t="str">
            <v>VR</v>
          </cell>
          <cell r="K12" t="str">
            <v>Tube Nord</v>
          </cell>
        </row>
        <row r="13">
          <cell r="A13">
            <v>603</v>
          </cell>
          <cell r="B13">
            <v>37411</v>
          </cell>
          <cell r="C13" t="str">
            <v>ACC111</v>
          </cell>
          <cell r="D13" t="str">
            <v>Accélérateur</v>
          </cell>
          <cell r="E13" t="str">
            <v>Etude</v>
          </cell>
          <cell r="F13" t="str">
            <v>Ventilation</v>
          </cell>
          <cell r="G13" t="str">
            <v>PMN6722VL</v>
          </cell>
          <cell r="I13" t="str">
            <v>VL</v>
          </cell>
          <cell r="K13" t="str">
            <v>Tube Nord</v>
          </cell>
        </row>
        <row r="14">
          <cell r="A14">
            <v>604</v>
          </cell>
          <cell r="B14">
            <v>37405</v>
          </cell>
          <cell r="C14" t="str">
            <v>ACC112</v>
          </cell>
          <cell r="D14" t="str">
            <v>Accélérateur</v>
          </cell>
          <cell r="E14" t="str">
            <v>Etude</v>
          </cell>
          <cell r="F14" t="str">
            <v>Ventilation</v>
          </cell>
          <cell r="G14" t="str">
            <v>PMN6722VR</v>
          </cell>
          <cell r="I14" t="str">
            <v>VR</v>
          </cell>
          <cell r="K14" t="str">
            <v>Tube Nord</v>
          </cell>
        </row>
        <row r="15">
          <cell r="A15">
            <v>544</v>
          </cell>
          <cell r="B15">
            <v>37411</v>
          </cell>
          <cell r="C15" t="str">
            <v>ACC113</v>
          </cell>
          <cell r="D15" t="str">
            <v>Accélérateur</v>
          </cell>
          <cell r="E15" t="str">
            <v>Etude</v>
          </cell>
          <cell r="F15" t="str">
            <v>Ventilation</v>
          </cell>
          <cell r="G15" t="str">
            <v>PMN6890VL</v>
          </cell>
          <cell r="I15" t="str">
            <v>VL</v>
          </cell>
          <cell r="K15" t="str">
            <v>Tube Nord</v>
          </cell>
        </row>
        <row r="16">
          <cell r="A16">
            <v>545</v>
          </cell>
          <cell r="B16">
            <v>37403</v>
          </cell>
          <cell r="C16" t="str">
            <v>ACC114</v>
          </cell>
          <cell r="D16" t="str">
            <v>Accélérateur</v>
          </cell>
          <cell r="E16" t="str">
            <v>Etude</v>
          </cell>
          <cell r="F16" t="str">
            <v>Ventilation</v>
          </cell>
          <cell r="G16" t="str">
            <v>PMN6890VR</v>
          </cell>
          <cell r="I16" t="str">
            <v>VR</v>
          </cell>
          <cell r="K16" t="str">
            <v>Tube Nord</v>
          </cell>
        </row>
        <row r="17">
          <cell r="A17">
            <v>546</v>
          </cell>
          <cell r="B17">
            <v>37403</v>
          </cell>
          <cell r="C17" t="str">
            <v>ACC115</v>
          </cell>
          <cell r="D17" t="str">
            <v>Accélérateur</v>
          </cell>
          <cell r="E17" t="str">
            <v>Etude</v>
          </cell>
          <cell r="F17" t="str">
            <v>Ventilation</v>
          </cell>
          <cell r="G17" t="str">
            <v>PMN6990VL</v>
          </cell>
          <cell r="I17" t="str">
            <v>VL</v>
          </cell>
          <cell r="K17" t="str">
            <v>Tube Nord</v>
          </cell>
        </row>
        <row r="18">
          <cell r="A18">
            <v>547</v>
          </cell>
          <cell r="B18">
            <v>37403</v>
          </cell>
          <cell r="C18" t="str">
            <v>ACC116</v>
          </cell>
          <cell r="D18" t="str">
            <v>Accélérateur</v>
          </cell>
          <cell r="E18" t="str">
            <v>Etude</v>
          </cell>
          <cell r="F18" t="str">
            <v>Ventilation</v>
          </cell>
          <cell r="G18" t="str">
            <v>PMN6990VR</v>
          </cell>
          <cell r="I18" t="str">
            <v>VR</v>
          </cell>
          <cell r="K18" t="str">
            <v>Tube Nord</v>
          </cell>
        </row>
        <row r="19">
          <cell r="A19">
            <v>548</v>
          </cell>
          <cell r="B19">
            <v>37403</v>
          </cell>
          <cell r="C19" t="str">
            <v>ACC117</v>
          </cell>
          <cell r="D19" t="str">
            <v>Accélérateur</v>
          </cell>
          <cell r="E19" t="str">
            <v>Etude</v>
          </cell>
          <cell r="F19" t="str">
            <v>Ventilation</v>
          </cell>
          <cell r="G19" t="str">
            <v>PMN7090VL</v>
          </cell>
          <cell r="I19" t="str">
            <v>VL</v>
          </cell>
          <cell r="K19" t="str">
            <v>Tube Nord</v>
          </cell>
        </row>
        <row r="20">
          <cell r="A20">
            <v>549</v>
          </cell>
          <cell r="B20">
            <v>37403</v>
          </cell>
          <cell r="C20" t="str">
            <v>ACC118</v>
          </cell>
          <cell r="D20" t="str">
            <v>Accélérateur</v>
          </cell>
          <cell r="E20" t="str">
            <v>Etude</v>
          </cell>
          <cell r="F20" t="str">
            <v>Ventilation</v>
          </cell>
          <cell r="G20" t="str">
            <v>PMN7090VR</v>
          </cell>
          <cell r="I20" t="str">
            <v>VR</v>
          </cell>
          <cell r="K20" t="str">
            <v>Tube Nord</v>
          </cell>
        </row>
        <row r="21">
          <cell r="A21">
            <v>550</v>
          </cell>
          <cell r="B21">
            <v>37403</v>
          </cell>
          <cell r="C21" t="str">
            <v>ACC119</v>
          </cell>
          <cell r="D21" t="str">
            <v>Accélérateur</v>
          </cell>
          <cell r="E21" t="str">
            <v>Etude</v>
          </cell>
          <cell r="F21" t="str">
            <v>Ventilation</v>
          </cell>
          <cell r="G21" t="str">
            <v>PMN7190VL</v>
          </cell>
          <cell r="I21" t="str">
            <v>VL</v>
          </cell>
          <cell r="K21" t="str">
            <v>Tube Nord</v>
          </cell>
        </row>
        <row r="22">
          <cell r="A22">
            <v>551</v>
          </cell>
          <cell r="B22">
            <v>37403</v>
          </cell>
          <cell r="C22" t="str">
            <v>ACC120</v>
          </cell>
          <cell r="D22" t="str">
            <v>Accélérateur</v>
          </cell>
          <cell r="E22" t="str">
            <v>Etude</v>
          </cell>
          <cell r="F22" t="str">
            <v>Ventilation</v>
          </cell>
          <cell r="G22" t="str">
            <v>PMN7190VR</v>
          </cell>
          <cell r="I22" t="str">
            <v>VR</v>
          </cell>
          <cell r="K22" t="str">
            <v>Tube Nord</v>
          </cell>
        </row>
        <row r="23">
          <cell r="A23">
            <v>552</v>
          </cell>
          <cell r="B23">
            <v>37403</v>
          </cell>
          <cell r="C23" t="str">
            <v>ACC121</v>
          </cell>
          <cell r="D23" t="str">
            <v>Accélérateur</v>
          </cell>
          <cell r="E23" t="str">
            <v>Etude</v>
          </cell>
          <cell r="F23" t="str">
            <v>Ventilation</v>
          </cell>
          <cell r="G23" t="str">
            <v>PMN7290VL</v>
          </cell>
          <cell r="I23" t="str">
            <v>VL</v>
          </cell>
          <cell r="K23" t="str">
            <v>Tube Nord</v>
          </cell>
        </row>
        <row r="24">
          <cell r="A24">
            <v>553</v>
          </cell>
          <cell r="B24">
            <v>37403</v>
          </cell>
          <cell r="C24" t="str">
            <v>ACC122</v>
          </cell>
          <cell r="D24" t="str">
            <v>Accélérateur</v>
          </cell>
          <cell r="E24" t="str">
            <v>Etude</v>
          </cell>
          <cell r="F24" t="str">
            <v>Ventilation</v>
          </cell>
          <cell r="G24" t="str">
            <v>PMN7290VR</v>
          </cell>
          <cell r="I24" t="str">
            <v>VR</v>
          </cell>
          <cell r="K24" t="str">
            <v>Tube Nord</v>
          </cell>
        </row>
        <row r="25">
          <cell r="A25">
            <v>554</v>
          </cell>
          <cell r="B25">
            <v>37403</v>
          </cell>
          <cell r="C25" t="str">
            <v>ACC123</v>
          </cell>
          <cell r="D25" t="str">
            <v>Accélérateur</v>
          </cell>
          <cell r="E25" t="str">
            <v>Etude</v>
          </cell>
          <cell r="F25" t="str">
            <v>Ventilation</v>
          </cell>
          <cell r="G25" t="str">
            <v>PMN7390VL</v>
          </cell>
          <cell r="I25" t="str">
            <v>VL</v>
          </cell>
          <cell r="K25" t="str">
            <v>Tube Nord</v>
          </cell>
        </row>
        <row r="26">
          <cell r="A26">
            <v>555</v>
          </cell>
          <cell r="B26">
            <v>37411</v>
          </cell>
          <cell r="C26" t="str">
            <v>ACC124</v>
          </cell>
          <cell r="D26" t="str">
            <v>Accélérateur</v>
          </cell>
          <cell r="E26" t="str">
            <v>Etude</v>
          </cell>
          <cell r="F26" t="str">
            <v>Ventilation</v>
          </cell>
          <cell r="G26" t="str">
            <v>PMN7390VR</v>
          </cell>
          <cell r="I26" t="str">
            <v>VR</v>
          </cell>
          <cell r="K26" t="str">
            <v>Tube Nord</v>
          </cell>
        </row>
        <row r="27">
          <cell r="A27">
            <v>856</v>
          </cell>
          <cell r="B27">
            <v>37421</v>
          </cell>
          <cell r="C27" t="str">
            <v>ACC201</v>
          </cell>
          <cell r="D27" t="str">
            <v>Accélérateur</v>
          </cell>
          <cell r="E27" t="str">
            <v>Etude</v>
          </cell>
          <cell r="F27" t="str">
            <v>Ventilation</v>
          </cell>
          <cell r="G27" t="str">
            <v>PMS6130VL</v>
          </cell>
          <cell r="I27" t="str">
            <v>VL</v>
          </cell>
          <cell r="K27" t="str">
            <v>Tube Sud</v>
          </cell>
        </row>
        <row r="28">
          <cell r="A28">
            <v>857</v>
          </cell>
          <cell r="B28">
            <v>37405</v>
          </cell>
          <cell r="C28" t="str">
            <v>ACC202</v>
          </cell>
          <cell r="D28" t="str">
            <v>Accélérateur</v>
          </cell>
          <cell r="E28" t="str">
            <v>Etude</v>
          </cell>
          <cell r="F28" t="str">
            <v>Ventilation</v>
          </cell>
          <cell r="G28" t="str">
            <v>PMS6130VR</v>
          </cell>
          <cell r="I28" t="str">
            <v>VR</v>
          </cell>
          <cell r="K28" t="str">
            <v>Tube Sud</v>
          </cell>
        </row>
        <row r="29">
          <cell r="A29">
            <v>858</v>
          </cell>
          <cell r="B29">
            <v>37405</v>
          </cell>
          <cell r="C29" t="str">
            <v>ACC203</v>
          </cell>
          <cell r="D29" t="str">
            <v>Accélérateur</v>
          </cell>
          <cell r="E29" t="str">
            <v>Etude</v>
          </cell>
          <cell r="F29" t="str">
            <v>Ventilation</v>
          </cell>
          <cell r="G29" t="str">
            <v>PMS6230VL</v>
          </cell>
          <cell r="I29" t="str">
            <v>VL</v>
          </cell>
          <cell r="K29" t="str">
            <v>Tube Sud</v>
          </cell>
        </row>
        <row r="30">
          <cell r="A30">
            <v>859</v>
          </cell>
          <cell r="B30">
            <v>37405</v>
          </cell>
          <cell r="C30" t="str">
            <v>ACC204</v>
          </cell>
          <cell r="D30" t="str">
            <v>Accélérateur</v>
          </cell>
          <cell r="E30" t="str">
            <v>Etude</v>
          </cell>
          <cell r="F30" t="str">
            <v>Ventilation</v>
          </cell>
          <cell r="G30" t="str">
            <v>PMS6230VR</v>
          </cell>
          <cell r="I30" t="str">
            <v>VR</v>
          </cell>
          <cell r="K30" t="str">
            <v>Tube Sud</v>
          </cell>
        </row>
        <row r="31">
          <cell r="A31">
            <v>860</v>
          </cell>
          <cell r="B31">
            <v>37405</v>
          </cell>
          <cell r="C31" t="str">
            <v>ACC205</v>
          </cell>
          <cell r="D31" t="str">
            <v>Accélérateur</v>
          </cell>
          <cell r="E31" t="str">
            <v>Etude</v>
          </cell>
          <cell r="F31" t="str">
            <v>Ventilation</v>
          </cell>
          <cell r="G31" t="str">
            <v>PMS6330VL</v>
          </cell>
          <cell r="I31" t="str">
            <v>VL</v>
          </cell>
          <cell r="K31" t="str">
            <v>Tube Sud</v>
          </cell>
        </row>
        <row r="32">
          <cell r="A32">
            <v>861</v>
          </cell>
          <cell r="B32">
            <v>37405</v>
          </cell>
          <cell r="C32" t="str">
            <v>ACC206</v>
          </cell>
          <cell r="D32" t="str">
            <v>Accélérateur</v>
          </cell>
          <cell r="E32" t="str">
            <v>Etude</v>
          </cell>
          <cell r="F32" t="str">
            <v>Ventilation</v>
          </cell>
          <cell r="G32" t="str">
            <v>PMS6330VR</v>
          </cell>
          <cell r="I32" t="str">
            <v>VR</v>
          </cell>
          <cell r="K32" t="str">
            <v>Tube Sud</v>
          </cell>
        </row>
        <row r="33">
          <cell r="A33">
            <v>862</v>
          </cell>
          <cell r="B33">
            <v>37405</v>
          </cell>
          <cell r="C33" t="str">
            <v>ACC207</v>
          </cell>
          <cell r="D33" t="str">
            <v>Accélérateur</v>
          </cell>
          <cell r="E33" t="str">
            <v>Etude</v>
          </cell>
          <cell r="F33" t="str">
            <v>Ventilation</v>
          </cell>
          <cell r="G33" t="str">
            <v>PMS6430VL</v>
          </cell>
          <cell r="I33" t="str">
            <v>VL</v>
          </cell>
          <cell r="K33" t="str">
            <v>Tube Sud</v>
          </cell>
        </row>
        <row r="34">
          <cell r="A34">
            <v>863</v>
          </cell>
          <cell r="B34">
            <v>37405</v>
          </cell>
          <cell r="C34" t="str">
            <v>ACC208</v>
          </cell>
          <cell r="D34" t="str">
            <v>Accélérateur</v>
          </cell>
          <cell r="E34" t="str">
            <v>Etude</v>
          </cell>
          <cell r="F34" t="str">
            <v>Ventilation</v>
          </cell>
          <cell r="G34" t="str">
            <v>PMS6430VR</v>
          </cell>
          <cell r="I34" t="str">
            <v>VR</v>
          </cell>
          <cell r="K34" t="str">
            <v>Tube Sud</v>
          </cell>
        </row>
        <row r="35">
          <cell r="A35">
            <v>864</v>
          </cell>
          <cell r="B35">
            <v>37405</v>
          </cell>
          <cell r="C35" t="str">
            <v>ACC209</v>
          </cell>
          <cell r="D35" t="str">
            <v>Accélérateur</v>
          </cell>
          <cell r="E35" t="str">
            <v>Etude</v>
          </cell>
          <cell r="F35" t="str">
            <v>Ventilation</v>
          </cell>
          <cell r="G35" t="str">
            <v>PMS6530VL</v>
          </cell>
          <cell r="I35" t="str">
            <v>VL</v>
          </cell>
          <cell r="K35" t="str">
            <v>Tube Sud</v>
          </cell>
        </row>
        <row r="36">
          <cell r="A36">
            <v>865</v>
          </cell>
          <cell r="B36">
            <v>37405</v>
          </cell>
          <cell r="C36" t="str">
            <v>ACC210</v>
          </cell>
          <cell r="D36" t="str">
            <v>Accélérateur</v>
          </cell>
          <cell r="E36" t="str">
            <v>Etude</v>
          </cell>
          <cell r="F36" t="str">
            <v>Ventilation</v>
          </cell>
          <cell r="G36" t="str">
            <v>PMS6530VR</v>
          </cell>
          <cell r="I36" t="str">
            <v>VR</v>
          </cell>
          <cell r="K36" t="str">
            <v>Tube Sud</v>
          </cell>
        </row>
        <row r="37">
          <cell r="A37">
            <v>866</v>
          </cell>
          <cell r="B37">
            <v>37411</v>
          </cell>
          <cell r="C37" t="str">
            <v>ACC211</v>
          </cell>
          <cell r="D37" t="str">
            <v>Accélérateur</v>
          </cell>
          <cell r="E37" t="str">
            <v>Etude</v>
          </cell>
          <cell r="F37" t="str">
            <v>Ventilation</v>
          </cell>
          <cell r="G37" t="str">
            <v>PMS6630VL</v>
          </cell>
          <cell r="I37" t="str">
            <v>VL</v>
          </cell>
          <cell r="K37" t="str">
            <v>Tube Sud</v>
          </cell>
        </row>
        <row r="38">
          <cell r="A38">
            <v>867</v>
          </cell>
          <cell r="B38">
            <v>37405</v>
          </cell>
          <cell r="C38" t="str">
            <v>ACC212</v>
          </cell>
          <cell r="D38" t="str">
            <v>Accélérateur</v>
          </cell>
          <cell r="E38" t="str">
            <v>Etude</v>
          </cell>
          <cell r="F38" t="str">
            <v>Ventilation</v>
          </cell>
          <cell r="G38" t="str">
            <v>PMS6630VR</v>
          </cell>
          <cell r="I38" t="str">
            <v>VR</v>
          </cell>
          <cell r="K38" t="str">
            <v>Tube Sud</v>
          </cell>
        </row>
        <row r="39">
          <cell r="A39">
            <v>868</v>
          </cell>
          <cell r="B39">
            <v>37411</v>
          </cell>
          <cell r="C39" t="str">
            <v>ACC213</v>
          </cell>
          <cell r="D39" t="str">
            <v>Accélérateur</v>
          </cell>
          <cell r="E39" t="str">
            <v>Etude</v>
          </cell>
          <cell r="F39" t="str">
            <v>Ventilation</v>
          </cell>
          <cell r="G39" t="str">
            <v>PMS6982VL</v>
          </cell>
          <cell r="I39" t="str">
            <v>VL</v>
          </cell>
          <cell r="K39" t="str">
            <v>Tube Sud</v>
          </cell>
        </row>
        <row r="40">
          <cell r="A40">
            <v>869</v>
          </cell>
          <cell r="B40">
            <v>37403</v>
          </cell>
          <cell r="C40" t="str">
            <v>ACC214</v>
          </cell>
          <cell r="D40" t="str">
            <v>Accélérateur</v>
          </cell>
          <cell r="E40" t="str">
            <v>Etude</v>
          </cell>
          <cell r="F40" t="str">
            <v>Ventilation</v>
          </cell>
          <cell r="G40" t="str">
            <v>PMS6982VR</v>
          </cell>
          <cell r="I40" t="str">
            <v>VR</v>
          </cell>
          <cell r="K40" t="str">
            <v>Tube Sud</v>
          </cell>
        </row>
        <row r="41">
          <cell r="A41">
            <v>870</v>
          </cell>
          <cell r="B41">
            <v>37403</v>
          </cell>
          <cell r="C41" t="str">
            <v>ACC215</v>
          </cell>
          <cell r="D41" t="str">
            <v>Accélérateur</v>
          </cell>
          <cell r="E41" t="str">
            <v>Etude</v>
          </cell>
          <cell r="F41" t="str">
            <v>Ventilation</v>
          </cell>
          <cell r="G41" t="str">
            <v>PMS7082VL</v>
          </cell>
          <cell r="I41" t="str">
            <v>VL</v>
          </cell>
          <cell r="K41" t="str">
            <v>Tube Sud</v>
          </cell>
        </row>
        <row r="42">
          <cell r="A42">
            <v>871</v>
          </cell>
          <cell r="B42">
            <v>37403</v>
          </cell>
          <cell r="C42" t="str">
            <v>ACC216</v>
          </cell>
          <cell r="D42" t="str">
            <v>Accélérateur</v>
          </cell>
          <cell r="E42" t="str">
            <v>Etude</v>
          </cell>
          <cell r="F42" t="str">
            <v>Ventilation</v>
          </cell>
          <cell r="G42" t="str">
            <v>PMS7082VR</v>
          </cell>
          <cell r="I42" t="str">
            <v>VR</v>
          </cell>
          <cell r="K42" t="str">
            <v>Tube Sud</v>
          </cell>
        </row>
        <row r="43">
          <cell r="A43">
            <v>872</v>
          </cell>
          <cell r="B43">
            <v>37403</v>
          </cell>
          <cell r="C43" t="str">
            <v>ACC217</v>
          </cell>
          <cell r="D43" t="str">
            <v>Accélérateur</v>
          </cell>
          <cell r="E43" t="str">
            <v>Etude</v>
          </cell>
          <cell r="F43" t="str">
            <v>Ventilation</v>
          </cell>
          <cell r="G43" t="str">
            <v>PMS7182VL</v>
          </cell>
          <cell r="I43" t="str">
            <v>VL</v>
          </cell>
          <cell r="K43" t="str">
            <v>Tube Sud</v>
          </cell>
        </row>
        <row r="44">
          <cell r="A44">
            <v>873</v>
          </cell>
          <cell r="B44">
            <v>37403</v>
          </cell>
          <cell r="C44" t="str">
            <v>ACC218</v>
          </cell>
          <cell r="D44" t="str">
            <v>Accélérateur</v>
          </cell>
          <cell r="E44" t="str">
            <v>Etude</v>
          </cell>
          <cell r="F44" t="str">
            <v>Ventilation</v>
          </cell>
          <cell r="G44" t="str">
            <v>PMS7182VR</v>
          </cell>
          <cell r="I44" t="str">
            <v>VR</v>
          </cell>
          <cell r="K44" t="str">
            <v>Tube Sud</v>
          </cell>
        </row>
        <row r="45">
          <cell r="A45">
            <v>874</v>
          </cell>
          <cell r="B45">
            <v>37403</v>
          </cell>
          <cell r="C45" t="str">
            <v>ACC219</v>
          </cell>
          <cell r="D45" t="str">
            <v>Accélérateur</v>
          </cell>
          <cell r="E45" t="str">
            <v>Etude</v>
          </cell>
          <cell r="F45" t="str">
            <v>Ventilation</v>
          </cell>
          <cell r="G45" t="str">
            <v>PMS7282VL</v>
          </cell>
          <cell r="I45" t="str">
            <v>VL</v>
          </cell>
          <cell r="K45" t="str">
            <v>Tube Sud</v>
          </cell>
        </row>
        <row r="46">
          <cell r="A46">
            <v>875</v>
          </cell>
          <cell r="B46">
            <v>37403</v>
          </cell>
          <cell r="C46" t="str">
            <v>ACC220</v>
          </cell>
          <cell r="D46" t="str">
            <v>Accélérateur</v>
          </cell>
          <cell r="E46" t="str">
            <v>Etude</v>
          </cell>
          <cell r="F46" t="str">
            <v>Ventilation</v>
          </cell>
          <cell r="G46" t="str">
            <v>PMS7282VR</v>
          </cell>
          <cell r="I46" t="str">
            <v>VR</v>
          </cell>
          <cell r="K46" t="str">
            <v>Tube Sud</v>
          </cell>
        </row>
        <row r="47">
          <cell r="A47">
            <v>876</v>
          </cell>
          <cell r="B47">
            <v>37403</v>
          </cell>
          <cell r="C47" t="str">
            <v>ACC221</v>
          </cell>
          <cell r="D47" t="str">
            <v>Accélérateur</v>
          </cell>
          <cell r="E47" t="str">
            <v>Etude</v>
          </cell>
          <cell r="F47" t="str">
            <v>Ventilation</v>
          </cell>
          <cell r="G47" t="str">
            <v>PMS7382VL</v>
          </cell>
          <cell r="I47" t="str">
            <v>VL</v>
          </cell>
          <cell r="K47" t="str">
            <v>Tube Sud</v>
          </cell>
        </row>
        <row r="48">
          <cell r="A48">
            <v>877</v>
          </cell>
          <cell r="B48">
            <v>37403</v>
          </cell>
          <cell r="C48" t="str">
            <v>ACC222</v>
          </cell>
          <cell r="D48" t="str">
            <v>Accélérateur</v>
          </cell>
          <cell r="E48" t="str">
            <v>Etude</v>
          </cell>
          <cell r="F48" t="str">
            <v>Ventilation</v>
          </cell>
          <cell r="G48" t="str">
            <v>PMS7382VR</v>
          </cell>
          <cell r="I48" t="str">
            <v>VR</v>
          </cell>
          <cell r="K48" t="str">
            <v>Tube Sud</v>
          </cell>
        </row>
        <row r="49">
          <cell r="A49">
            <v>459</v>
          </cell>
          <cell r="B49">
            <v>37355</v>
          </cell>
          <cell r="C49" t="str">
            <v>ASI G1</v>
          </cell>
          <cell r="D49" t="str">
            <v>Onduleur</v>
          </cell>
          <cell r="E49" t="str">
            <v>Etude</v>
          </cell>
          <cell r="F49" t="str">
            <v>Force</v>
          </cell>
          <cell r="G49" t="str">
            <v>Onduleurs G</v>
          </cell>
          <cell r="I49" t="str">
            <v>Tête Genève</v>
          </cell>
          <cell r="K49" t="str">
            <v>S.T. Genève</v>
          </cell>
        </row>
        <row r="50">
          <cell r="A50">
            <v>460</v>
          </cell>
          <cell r="B50">
            <v>37355</v>
          </cell>
          <cell r="C50" t="str">
            <v>ASI G2</v>
          </cell>
          <cell r="D50" t="str">
            <v>Onduleur</v>
          </cell>
          <cell r="E50" t="str">
            <v>Etude</v>
          </cell>
          <cell r="F50" t="str">
            <v>Force</v>
          </cell>
          <cell r="G50" t="str">
            <v>Onduleurs G</v>
          </cell>
          <cell r="I50" t="str">
            <v>Tête Genève</v>
          </cell>
          <cell r="K50" t="str">
            <v>S.T. Genève</v>
          </cell>
        </row>
        <row r="51">
          <cell r="A51">
            <v>457</v>
          </cell>
          <cell r="B51">
            <v>37399</v>
          </cell>
          <cell r="C51" t="str">
            <v>ASI M1</v>
          </cell>
          <cell r="D51" t="str">
            <v>Onduleur</v>
          </cell>
          <cell r="E51" t="str">
            <v>Etude</v>
          </cell>
          <cell r="F51" t="str">
            <v>Force</v>
          </cell>
          <cell r="G51" t="str">
            <v>Onduleurs M</v>
          </cell>
          <cell r="I51" t="str">
            <v>Tête Macon</v>
          </cell>
          <cell r="K51" t="str">
            <v>S.T. Mâcon</v>
          </cell>
        </row>
        <row r="52">
          <cell r="A52">
            <v>458</v>
          </cell>
          <cell r="B52">
            <v>37399</v>
          </cell>
          <cell r="C52" t="str">
            <v>ASI M2</v>
          </cell>
          <cell r="D52" t="str">
            <v>Onduleur</v>
          </cell>
          <cell r="E52" t="str">
            <v>Etude</v>
          </cell>
          <cell r="F52" t="str">
            <v>Force</v>
          </cell>
          <cell r="G52" t="str">
            <v>Onduleurs M</v>
          </cell>
          <cell r="I52" t="str">
            <v>Tête Macon</v>
          </cell>
          <cell r="K52" t="str">
            <v>S.T. Mâcon</v>
          </cell>
        </row>
        <row r="53">
          <cell r="A53">
            <v>617</v>
          </cell>
          <cell r="B53">
            <v>37406.455196759256</v>
          </cell>
          <cell r="C53" t="str">
            <v>BAR101</v>
          </cell>
          <cell r="D53" t="str">
            <v>Barriére</v>
          </cell>
          <cell r="E53" t="str">
            <v>Etude</v>
          </cell>
          <cell r="F53" t="str">
            <v>Divers</v>
          </cell>
          <cell r="G53" t="str">
            <v>PMN5390VL</v>
          </cell>
          <cell r="I53" t="str">
            <v>Tête Genève</v>
          </cell>
          <cell r="K53" t="str">
            <v>Extérieur</v>
          </cell>
        </row>
        <row r="54">
          <cell r="A54">
            <v>618</v>
          </cell>
          <cell r="B54">
            <v>37406.455914351849</v>
          </cell>
          <cell r="C54" t="str">
            <v>BAR102</v>
          </cell>
          <cell r="D54" t="str">
            <v>Barriére</v>
          </cell>
          <cell r="E54" t="str">
            <v>Etude</v>
          </cell>
          <cell r="F54" t="str">
            <v>Divers</v>
          </cell>
          <cell r="G54" t="str">
            <v>PMN6030VL</v>
          </cell>
          <cell r="I54" t="str">
            <v>Tête Genève</v>
          </cell>
          <cell r="K54" t="str">
            <v>Extérieur</v>
          </cell>
        </row>
        <row r="55">
          <cell r="A55">
            <v>880</v>
          </cell>
          <cell r="B55">
            <v>37406.455196759256</v>
          </cell>
          <cell r="C55" t="str">
            <v>BAR201</v>
          </cell>
          <cell r="D55" t="str">
            <v>Barriére</v>
          </cell>
          <cell r="E55" t="str">
            <v>Etude</v>
          </cell>
          <cell r="F55" t="str">
            <v>Divers</v>
          </cell>
          <cell r="G55" t="str">
            <v>PMS7530VL</v>
          </cell>
          <cell r="I55" t="str">
            <v>Tête Macon</v>
          </cell>
          <cell r="K55" t="str">
            <v>Extérieur</v>
          </cell>
        </row>
        <row r="56">
          <cell r="A56">
            <v>881</v>
          </cell>
          <cell r="B56">
            <v>37406.455914351849</v>
          </cell>
          <cell r="C56" t="str">
            <v>BAR202</v>
          </cell>
          <cell r="D56" t="str">
            <v>Barriére</v>
          </cell>
          <cell r="E56" t="str">
            <v>Etude</v>
          </cell>
          <cell r="F56" t="str">
            <v>Divers</v>
          </cell>
          <cell r="G56" t="str">
            <v>PMS8160VL</v>
          </cell>
          <cell r="I56" t="str">
            <v>Tête Macon</v>
          </cell>
          <cell r="K56" t="str">
            <v>Extérieur</v>
          </cell>
        </row>
        <row r="57">
          <cell r="A57">
            <v>517</v>
          </cell>
          <cell r="B57">
            <v>37399</v>
          </cell>
          <cell r="C57" t="str">
            <v>BAT G1</v>
          </cell>
          <cell r="D57" t="str">
            <v>Batterie Onduleur</v>
          </cell>
          <cell r="E57" t="str">
            <v>Etude</v>
          </cell>
          <cell r="F57" t="str">
            <v>Force</v>
          </cell>
          <cell r="G57" t="str">
            <v>Onduleurs G</v>
          </cell>
          <cell r="I57" t="str">
            <v>Tête Genève</v>
          </cell>
          <cell r="K57" t="str">
            <v>S.T. Genève</v>
          </cell>
        </row>
        <row r="58">
          <cell r="A58">
            <v>518</v>
          </cell>
          <cell r="B58">
            <v>37399</v>
          </cell>
          <cell r="C58" t="str">
            <v>BAT G2</v>
          </cell>
          <cell r="D58" t="str">
            <v>Batterie Onduleur</v>
          </cell>
          <cell r="E58" t="str">
            <v>Etude</v>
          </cell>
          <cell r="F58" t="str">
            <v>Force</v>
          </cell>
          <cell r="G58" t="str">
            <v>Onduleurs G</v>
          </cell>
          <cell r="I58" t="str">
            <v>Tête Genève</v>
          </cell>
          <cell r="K58" t="str">
            <v>S.T. Genève</v>
          </cell>
        </row>
        <row r="59">
          <cell r="A59">
            <v>515</v>
          </cell>
          <cell r="B59">
            <v>37399.40902777778</v>
          </cell>
          <cell r="C59" t="str">
            <v>BAT M1</v>
          </cell>
          <cell r="D59" t="str">
            <v>Batterie Onduleur</v>
          </cell>
          <cell r="E59" t="str">
            <v>Etude</v>
          </cell>
          <cell r="F59" t="str">
            <v>Force</v>
          </cell>
          <cell r="G59" t="str">
            <v>Onduleurs M</v>
          </cell>
          <cell r="I59" t="str">
            <v>Tête Macon</v>
          </cell>
          <cell r="K59" t="str">
            <v>S.T. Mâcon</v>
          </cell>
        </row>
        <row r="60">
          <cell r="A60">
            <v>516</v>
          </cell>
          <cell r="B60">
            <v>37399</v>
          </cell>
          <cell r="C60" t="str">
            <v>BAT M2</v>
          </cell>
          <cell r="D60" t="str">
            <v>Batterie Onduleur</v>
          </cell>
          <cell r="E60" t="str">
            <v>Etude</v>
          </cell>
          <cell r="F60" t="str">
            <v>Force</v>
          </cell>
          <cell r="G60" t="str">
            <v>Onduleurs M</v>
          </cell>
          <cell r="I60" t="str">
            <v>Tête Macon</v>
          </cell>
          <cell r="K60" t="str">
            <v>S.T. Mâcon</v>
          </cell>
        </row>
        <row r="61">
          <cell r="A61">
            <v>492</v>
          </cell>
          <cell r="B61">
            <v>37406</v>
          </cell>
          <cell r="C61" t="str">
            <v>BEN101</v>
          </cell>
          <cell r="D61" t="str">
            <v>Boite Eclairage Normal</v>
          </cell>
          <cell r="E61" t="str">
            <v>Etude</v>
          </cell>
          <cell r="F61" t="str">
            <v>Eclairage</v>
          </cell>
          <cell r="G61" t="str">
            <v>PMN6806.40VR</v>
          </cell>
          <cell r="I61" t="str">
            <v>VR</v>
          </cell>
          <cell r="K61" t="str">
            <v>Tube Nord</v>
          </cell>
        </row>
        <row r="62">
          <cell r="A62">
            <v>493</v>
          </cell>
          <cell r="B62">
            <v>37398.566388888888</v>
          </cell>
          <cell r="C62" t="str">
            <v>BEN102</v>
          </cell>
          <cell r="D62" t="str">
            <v>Boite Eclairage Normal</v>
          </cell>
          <cell r="E62" t="str">
            <v>Etude</v>
          </cell>
          <cell r="F62" t="str">
            <v>Eclairage</v>
          </cell>
          <cell r="G62" t="str">
            <v>PMN7286.40VR</v>
          </cell>
          <cell r="I62" t="str">
            <v>VR</v>
          </cell>
          <cell r="K62" t="str">
            <v>Tube Nord</v>
          </cell>
        </row>
        <row r="63">
          <cell r="A63">
            <v>494</v>
          </cell>
          <cell r="B63">
            <v>37398.56689814815</v>
          </cell>
          <cell r="C63" t="str">
            <v>BEN103</v>
          </cell>
          <cell r="D63" t="str">
            <v>Boite Eclairage Normal</v>
          </cell>
          <cell r="E63" t="str">
            <v>Etude</v>
          </cell>
          <cell r="F63" t="str">
            <v>Eclairage</v>
          </cell>
          <cell r="G63" t="str">
            <v>PMN6794.40VL</v>
          </cell>
          <cell r="I63" t="str">
            <v>VL</v>
          </cell>
          <cell r="K63" t="str">
            <v>Tube Nord</v>
          </cell>
        </row>
        <row r="64">
          <cell r="A64">
            <v>495</v>
          </cell>
          <cell r="B64">
            <v>37398.56726851852</v>
          </cell>
          <cell r="C64" t="str">
            <v>BEN105</v>
          </cell>
          <cell r="D64" t="str">
            <v>Boite Eclairage Normal</v>
          </cell>
          <cell r="E64" t="str">
            <v>Etude</v>
          </cell>
          <cell r="F64" t="str">
            <v>Eclairage</v>
          </cell>
          <cell r="G64" t="str">
            <v>PMN6818.40VR</v>
          </cell>
          <cell r="I64" t="str">
            <v>VR</v>
          </cell>
          <cell r="K64" t="str">
            <v>Tube Nord</v>
          </cell>
        </row>
        <row r="65">
          <cell r="A65">
            <v>496</v>
          </cell>
          <cell r="B65">
            <v>37398.567916666667</v>
          </cell>
          <cell r="C65" t="str">
            <v>BEN106</v>
          </cell>
          <cell r="D65" t="str">
            <v>Boite Eclairage Normal</v>
          </cell>
          <cell r="E65" t="str">
            <v>Etude</v>
          </cell>
          <cell r="F65" t="str">
            <v>Eclairage</v>
          </cell>
          <cell r="G65" t="str">
            <v>PMN7274.40VR</v>
          </cell>
          <cell r="I65" t="str">
            <v>VR</v>
          </cell>
          <cell r="K65" t="str">
            <v>Tube Nord</v>
          </cell>
        </row>
        <row r="66">
          <cell r="A66">
            <v>497</v>
          </cell>
          <cell r="B66">
            <v>37398.568344907406</v>
          </cell>
          <cell r="C66" t="str">
            <v>BEN107</v>
          </cell>
          <cell r="D66" t="str">
            <v>Boite Eclairage Normal</v>
          </cell>
          <cell r="E66" t="str">
            <v>Etude</v>
          </cell>
          <cell r="F66" t="str">
            <v>Eclairage</v>
          </cell>
          <cell r="G66" t="str">
            <v>PMN6788.40VL</v>
          </cell>
          <cell r="I66" t="str">
            <v>VL</v>
          </cell>
          <cell r="K66" t="str">
            <v>Tube Nord</v>
          </cell>
        </row>
        <row r="67">
          <cell r="A67">
            <v>498</v>
          </cell>
          <cell r="B67">
            <v>37398</v>
          </cell>
          <cell r="C67" t="str">
            <v>BEN108</v>
          </cell>
          <cell r="D67" t="str">
            <v>Boite Eclairage Normal</v>
          </cell>
          <cell r="E67" t="str">
            <v>Etude</v>
          </cell>
          <cell r="F67" t="str">
            <v>Eclairage</v>
          </cell>
          <cell r="G67" t="str">
            <v>PMN7280.40VR</v>
          </cell>
          <cell r="I67" t="str">
            <v>VR</v>
          </cell>
          <cell r="K67" t="str">
            <v>Tube Nord</v>
          </cell>
        </row>
        <row r="68">
          <cell r="A68">
            <v>501</v>
          </cell>
          <cell r="B68">
            <v>37398.588449074072</v>
          </cell>
          <cell r="C68" t="str">
            <v>BEN109</v>
          </cell>
          <cell r="D68" t="str">
            <v>Boite Eclairage Normal</v>
          </cell>
          <cell r="E68" t="str">
            <v>Etude</v>
          </cell>
          <cell r="F68" t="str">
            <v>Eclairage</v>
          </cell>
          <cell r="G68" t="str">
            <v>PMN6812.40VR</v>
          </cell>
          <cell r="I68" t="str">
            <v>VR</v>
          </cell>
          <cell r="K68" t="str">
            <v>Tube Nord</v>
          </cell>
        </row>
        <row r="69">
          <cell r="A69">
            <v>502</v>
          </cell>
          <cell r="B69">
            <v>37398</v>
          </cell>
          <cell r="C69" t="str">
            <v>BEN110</v>
          </cell>
          <cell r="D69" t="str">
            <v>Boite Eclairage Normal</v>
          </cell>
          <cell r="E69" t="str">
            <v>Etude</v>
          </cell>
          <cell r="F69" t="str">
            <v>Eclairage</v>
          </cell>
          <cell r="G69" t="str">
            <v>PMN7278.90VR</v>
          </cell>
          <cell r="I69" t="str">
            <v>VR</v>
          </cell>
          <cell r="K69" t="str">
            <v>Tube Nord</v>
          </cell>
        </row>
        <row r="70">
          <cell r="A70">
            <v>503</v>
          </cell>
          <cell r="B70">
            <v>37398</v>
          </cell>
          <cell r="C70" t="str">
            <v>BEN111</v>
          </cell>
          <cell r="D70" t="str">
            <v>Boite Eclairage Normal</v>
          </cell>
          <cell r="E70" t="str">
            <v>Etude</v>
          </cell>
          <cell r="F70" t="str">
            <v>Eclairage</v>
          </cell>
          <cell r="G70" t="str">
            <v>PMN7275.90VR</v>
          </cell>
          <cell r="I70" t="str">
            <v>VR</v>
          </cell>
          <cell r="K70" t="str">
            <v>Tube Nord</v>
          </cell>
        </row>
        <row r="71">
          <cell r="A71">
            <v>573</v>
          </cell>
          <cell r="B71">
            <v>37405</v>
          </cell>
          <cell r="C71" t="str">
            <v>BEN121</v>
          </cell>
          <cell r="D71" t="str">
            <v>Boite Eclairage Normal</v>
          </cell>
          <cell r="E71" t="str">
            <v>Etude</v>
          </cell>
          <cell r="F71" t="str">
            <v>Eclairage</v>
          </cell>
          <cell r="G71" t="str">
            <v>PMN6782.40VR</v>
          </cell>
          <cell r="I71" t="str">
            <v>VR</v>
          </cell>
          <cell r="K71" t="str">
            <v>Tube Nord</v>
          </cell>
        </row>
        <row r="72">
          <cell r="A72">
            <v>577</v>
          </cell>
          <cell r="B72">
            <v>37405</v>
          </cell>
          <cell r="C72" t="str">
            <v>BEN122</v>
          </cell>
          <cell r="D72" t="str">
            <v>Boite Eclairage Normal</v>
          </cell>
          <cell r="E72" t="str">
            <v>Etude</v>
          </cell>
          <cell r="F72" t="str">
            <v>Eclairage</v>
          </cell>
          <cell r="G72" t="str">
            <v>PMN6326.40VR</v>
          </cell>
          <cell r="I72" t="str">
            <v>VR</v>
          </cell>
          <cell r="K72" t="str">
            <v>Tube Nord</v>
          </cell>
        </row>
        <row r="73">
          <cell r="A73">
            <v>575</v>
          </cell>
          <cell r="B73">
            <v>37405</v>
          </cell>
          <cell r="C73" t="str">
            <v>BEN123</v>
          </cell>
          <cell r="D73" t="str">
            <v>Boite Eclairage Normal</v>
          </cell>
          <cell r="E73" t="str">
            <v>Etude</v>
          </cell>
          <cell r="F73" t="str">
            <v>Eclairage</v>
          </cell>
          <cell r="G73" t="str">
            <v>PMN6770.40VL</v>
          </cell>
          <cell r="I73" t="str">
            <v>VL</v>
          </cell>
          <cell r="K73" t="str">
            <v>Tube Nord</v>
          </cell>
        </row>
        <row r="74">
          <cell r="A74">
            <v>576</v>
          </cell>
          <cell r="B74">
            <v>37405</v>
          </cell>
          <cell r="C74" t="str">
            <v>BEN124</v>
          </cell>
          <cell r="D74" t="str">
            <v>Boite Eclairage Normal</v>
          </cell>
          <cell r="E74" t="str">
            <v>Etude</v>
          </cell>
          <cell r="F74" t="str">
            <v>Eclairage</v>
          </cell>
          <cell r="G74" t="str">
            <v>PMN6314.40VL</v>
          </cell>
          <cell r="I74" t="str">
            <v>VL</v>
          </cell>
          <cell r="K74" t="str">
            <v>Tube Nord</v>
          </cell>
        </row>
        <row r="75">
          <cell r="A75">
            <v>578</v>
          </cell>
          <cell r="B75">
            <v>37405.565972222219</v>
          </cell>
          <cell r="C75" t="str">
            <v>BEN125</v>
          </cell>
          <cell r="D75" t="str">
            <v>Boite Eclairage Normal</v>
          </cell>
          <cell r="E75" t="str">
            <v>Etude</v>
          </cell>
          <cell r="F75" t="str">
            <v>Eclairage</v>
          </cell>
          <cell r="G75" t="str">
            <v>PMN6794.40VR</v>
          </cell>
          <cell r="I75" t="str">
            <v>VR</v>
          </cell>
          <cell r="K75" t="str">
            <v>Tube Nord</v>
          </cell>
        </row>
        <row r="76">
          <cell r="A76">
            <v>579</v>
          </cell>
          <cell r="B76">
            <v>37405</v>
          </cell>
          <cell r="C76" t="str">
            <v>BEN126</v>
          </cell>
          <cell r="D76" t="str">
            <v>Boite Eclairage Normal</v>
          </cell>
          <cell r="E76" t="str">
            <v>Etude</v>
          </cell>
          <cell r="F76" t="str">
            <v>Eclairage</v>
          </cell>
          <cell r="G76" t="str">
            <v>PMN6338.40VR</v>
          </cell>
          <cell r="I76" t="str">
            <v>VR</v>
          </cell>
          <cell r="K76" t="str">
            <v>Tube Nord</v>
          </cell>
        </row>
        <row r="77">
          <cell r="A77">
            <v>580</v>
          </cell>
          <cell r="B77">
            <v>37405</v>
          </cell>
          <cell r="C77" t="str">
            <v>BEN127</v>
          </cell>
          <cell r="D77" t="str">
            <v>Boite Eclairage Normal</v>
          </cell>
          <cell r="E77" t="str">
            <v>Etude</v>
          </cell>
          <cell r="F77" t="str">
            <v>Eclairage</v>
          </cell>
          <cell r="G77" t="str">
            <v>PMN6776.40VL</v>
          </cell>
          <cell r="I77" t="str">
            <v>VL</v>
          </cell>
          <cell r="K77" t="str">
            <v>Tube Nord</v>
          </cell>
        </row>
        <row r="78">
          <cell r="A78">
            <v>581</v>
          </cell>
          <cell r="B78">
            <v>37405</v>
          </cell>
          <cell r="C78" t="str">
            <v>BEN128</v>
          </cell>
          <cell r="D78" t="str">
            <v>Boite Eclairage Normal</v>
          </cell>
          <cell r="E78" t="str">
            <v>Etude</v>
          </cell>
          <cell r="F78" t="str">
            <v>Eclairage</v>
          </cell>
          <cell r="G78" t="str">
            <v>PMN6332.40VL</v>
          </cell>
          <cell r="I78" t="str">
            <v>VL</v>
          </cell>
          <cell r="K78" t="str">
            <v>Tube Nord</v>
          </cell>
        </row>
        <row r="79">
          <cell r="A79">
            <v>582</v>
          </cell>
          <cell r="B79">
            <v>37405</v>
          </cell>
          <cell r="C79" t="str">
            <v>BEN129</v>
          </cell>
          <cell r="D79" t="str">
            <v>Boite Eclairage Normal</v>
          </cell>
          <cell r="E79" t="str">
            <v>Etude</v>
          </cell>
          <cell r="F79" t="str">
            <v>Eclairage</v>
          </cell>
          <cell r="G79" t="str">
            <v>PMN6800.40VR</v>
          </cell>
          <cell r="I79" t="str">
            <v>VR</v>
          </cell>
          <cell r="K79" t="str">
            <v>Tube Nord</v>
          </cell>
        </row>
        <row r="80">
          <cell r="A80">
            <v>583</v>
          </cell>
          <cell r="B80">
            <v>37405</v>
          </cell>
          <cell r="C80" t="str">
            <v>BEN130</v>
          </cell>
          <cell r="D80" t="str">
            <v>Boite Eclairage Normal</v>
          </cell>
          <cell r="E80" t="str">
            <v>Etude</v>
          </cell>
          <cell r="F80" t="str">
            <v>Eclairage</v>
          </cell>
          <cell r="G80" t="str">
            <v>PMN6332.40VR</v>
          </cell>
          <cell r="I80" t="str">
            <v>VR</v>
          </cell>
          <cell r="K80" t="str">
            <v>Tube Nord</v>
          </cell>
        </row>
        <row r="81">
          <cell r="A81">
            <v>584</v>
          </cell>
          <cell r="B81">
            <v>37405</v>
          </cell>
          <cell r="C81" t="str">
            <v>BEN131</v>
          </cell>
          <cell r="D81" t="str">
            <v>Boite Eclairage Normal</v>
          </cell>
          <cell r="E81" t="str">
            <v>Etude</v>
          </cell>
          <cell r="F81" t="str">
            <v>Eclairage</v>
          </cell>
          <cell r="G81" t="str">
            <v>PMN6333.90VR</v>
          </cell>
          <cell r="I81" t="str">
            <v>VR</v>
          </cell>
          <cell r="K81" t="str">
            <v>Tube Nord</v>
          </cell>
        </row>
        <row r="82">
          <cell r="A82">
            <v>585</v>
          </cell>
          <cell r="B82">
            <v>37405</v>
          </cell>
          <cell r="C82" t="str">
            <v>BEN132</v>
          </cell>
          <cell r="D82" t="str">
            <v>Boite Eclairage Normal</v>
          </cell>
          <cell r="E82" t="str">
            <v>Etude</v>
          </cell>
          <cell r="F82" t="str">
            <v>Eclairage</v>
          </cell>
          <cell r="G82" t="str">
            <v>PMN6336.90VR</v>
          </cell>
          <cell r="I82" t="str">
            <v>VR</v>
          </cell>
          <cell r="K82" t="str">
            <v>Tube Nord</v>
          </cell>
        </row>
        <row r="83">
          <cell r="A83">
            <v>586</v>
          </cell>
          <cell r="B83">
            <v>37405</v>
          </cell>
          <cell r="C83" t="str">
            <v>BEN133</v>
          </cell>
          <cell r="D83" t="str">
            <v>Boite Eclairage Normal</v>
          </cell>
          <cell r="E83" t="str">
            <v>Etude</v>
          </cell>
          <cell r="F83" t="str">
            <v>Eclairage</v>
          </cell>
          <cell r="G83" t="str">
            <v>PMN6333.90VL</v>
          </cell>
          <cell r="I83" t="str">
            <v>VL</v>
          </cell>
          <cell r="K83" t="str">
            <v>Tube Nord</v>
          </cell>
        </row>
        <row r="84">
          <cell r="A84">
            <v>587</v>
          </cell>
          <cell r="B84">
            <v>37405</v>
          </cell>
          <cell r="C84" t="str">
            <v>BEN134</v>
          </cell>
          <cell r="D84" t="str">
            <v>Boite Eclairage Normal</v>
          </cell>
          <cell r="E84" t="str">
            <v>Etude</v>
          </cell>
          <cell r="F84" t="str">
            <v>Eclairage</v>
          </cell>
          <cell r="G84" t="str">
            <v>PMN6336.90VL</v>
          </cell>
          <cell r="I84" t="str">
            <v>VL</v>
          </cell>
          <cell r="K84" t="str">
            <v>Tube Nord</v>
          </cell>
        </row>
        <row r="85">
          <cell r="A85">
            <v>882</v>
          </cell>
          <cell r="B85">
            <v>37424</v>
          </cell>
          <cell r="C85" t="str">
            <v>BEN201</v>
          </cell>
          <cell r="D85" t="str">
            <v>Boite Eclairage Normal</v>
          </cell>
          <cell r="E85" t="str">
            <v>Etude</v>
          </cell>
          <cell r="F85" t="str">
            <v>Eclairage</v>
          </cell>
          <cell r="G85" t="str">
            <v>PMS6719VR</v>
          </cell>
          <cell r="I85" t="str">
            <v>VR</v>
          </cell>
          <cell r="K85" t="str">
            <v>Tube Sud</v>
          </cell>
        </row>
        <row r="86">
          <cell r="A86">
            <v>883</v>
          </cell>
          <cell r="B86">
            <v>37398.566388888888</v>
          </cell>
          <cell r="C86" t="str">
            <v>BEN202</v>
          </cell>
          <cell r="D86" t="str">
            <v>Boite Eclairage Normal</v>
          </cell>
          <cell r="E86" t="str">
            <v>Etude</v>
          </cell>
          <cell r="F86" t="str">
            <v>Eclairage</v>
          </cell>
          <cell r="G86" t="str">
            <v>PMS6210VR</v>
          </cell>
          <cell r="I86" t="str">
            <v>VR</v>
          </cell>
          <cell r="K86" t="str">
            <v>Tube Sud</v>
          </cell>
        </row>
        <row r="87">
          <cell r="A87">
            <v>884</v>
          </cell>
          <cell r="B87">
            <v>37398.56689814815</v>
          </cell>
          <cell r="C87" t="str">
            <v>BEN203</v>
          </cell>
          <cell r="D87" t="str">
            <v>Boite Eclairage Normal</v>
          </cell>
          <cell r="E87" t="str">
            <v>Etude</v>
          </cell>
          <cell r="F87" t="str">
            <v>Eclairage</v>
          </cell>
          <cell r="G87" t="str">
            <v>PMS6719VL</v>
          </cell>
          <cell r="I87" t="str">
            <v>VL</v>
          </cell>
          <cell r="K87" t="str">
            <v>Tube Sud</v>
          </cell>
        </row>
        <row r="88">
          <cell r="A88">
            <v>885</v>
          </cell>
          <cell r="B88">
            <v>37398.56726851852</v>
          </cell>
          <cell r="C88" t="str">
            <v>BEN205</v>
          </cell>
          <cell r="D88" t="str">
            <v>Boite Eclairage Normal</v>
          </cell>
          <cell r="E88" t="str">
            <v>Etude</v>
          </cell>
          <cell r="F88" t="str">
            <v>Eclairage</v>
          </cell>
          <cell r="G88" t="str">
            <v>PMS6719VR</v>
          </cell>
          <cell r="I88" t="str">
            <v>VR</v>
          </cell>
          <cell r="K88" t="str">
            <v>Tube Sud</v>
          </cell>
        </row>
        <row r="89">
          <cell r="A89">
            <v>886</v>
          </cell>
          <cell r="B89">
            <v>37398.567916666667</v>
          </cell>
          <cell r="C89" t="str">
            <v>BEN206</v>
          </cell>
          <cell r="D89" t="str">
            <v>Boite Eclairage Normal</v>
          </cell>
          <cell r="E89" t="str">
            <v>Etude</v>
          </cell>
          <cell r="F89" t="str">
            <v>Eclairage</v>
          </cell>
          <cell r="G89" t="str">
            <v>PMS6210VR</v>
          </cell>
          <cell r="I89" t="str">
            <v>VR</v>
          </cell>
          <cell r="K89" t="str">
            <v>Tube Sud</v>
          </cell>
        </row>
        <row r="90">
          <cell r="A90">
            <v>887</v>
          </cell>
          <cell r="B90">
            <v>37398.568344907406</v>
          </cell>
          <cell r="C90" t="str">
            <v>BEN207</v>
          </cell>
          <cell r="D90" t="str">
            <v>Boite Eclairage Normal</v>
          </cell>
          <cell r="E90" t="str">
            <v>Etude</v>
          </cell>
          <cell r="F90" t="str">
            <v>Eclairage</v>
          </cell>
          <cell r="G90" t="str">
            <v>PMS6719VL</v>
          </cell>
          <cell r="I90" t="str">
            <v>VL</v>
          </cell>
          <cell r="K90" t="str">
            <v>Tube Sud</v>
          </cell>
        </row>
        <row r="91">
          <cell r="A91">
            <v>888</v>
          </cell>
          <cell r="B91">
            <v>37398</v>
          </cell>
          <cell r="C91" t="str">
            <v>BEN208</v>
          </cell>
          <cell r="D91" t="str">
            <v>Boite Eclairage Normal</v>
          </cell>
          <cell r="E91" t="str">
            <v>Etude</v>
          </cell>
          <cell r="F91" t="str">
            <v>Eclairage</v>
          </cell>
          <cell r="G91" t="str">
            <v>PMS6210VR</v>
          </cell>
          <cell r="I91" t="str">
            <v>VR</v>
          </cell>
          <cell r="K91" t="str">
            <v>Tube Sud</v>
          </cell>
        </row>
        <row r="92">
          <cell r="A92">
            <v>889</v>
          </cell>
          <cell r="B92">
            <v>37398.588449074072</v>
          </cell>
          <cell r="C92" t="str">
            <v>BEN209</v>
          </cell>
          <cell r="D92" t="str">
            <v>Boite Eclairage Normal</v>
          </cell>
          <cell r="E92" t="str">
            <v>Etude</v>
          </cell>
          <cell r="F92" t="str">
            <v>Eclairage</v>
          </cell>
          <cell r="G92" t="str">
            <v>PMS6719VR</v>
          </cell>
          <cell r="I92" t="str">
            <v>VR</v>
          </cell>
          <cell r="K92" t="str">
            <v>Tube Sud</v>
          </cell>
        </row>
        <row r="93">
          <cell r="A93">
            <v>890</v>
          </cell>
          <cell r="B93">
            <v>37398</v>
          </cell>
          <cell r="C93" t="str">
            <v>BEN210</v>
          </cell>
          <cell r="D93" t="str">
            <v>Boite Eclairage Normal</v>
          </cell>
          <cell r="E93" t="str">
            <v>Etude</v>
          </cell>
          <cell r="F93" t="str">
            <v>Eclairage</v>
          </cell>
          <cell r="G93" t="str">
            <v>PMS6210VR</v>
          </cell>
          <cell r="I93" t="str">
            <v>VR</v>
          </cell>
          <cell r="K93" t="str">
            <v>Tube Sud</v>
          </cell>
        </row>
        <row r="94">
          <cell r="A94">
            <v>891</v>
          </cell>
          <cell r="B94">
            <v>37398</v>
          </cell>
          <cell r="C94" t="str">
            <v>BEN211</v>
          </cell>
          <cell r="D94" t="str">
            <v>Boite Eclairage Normal</v>
          </cell>
          <cell r="E94" t="str">
            <v>Etude</v>
          </cell>
          <cell r="F94" t="str">
            <v>Eclairage</v>
          </cell>
          <cell r="G94" t="str">
            <v>PMS6210VR</v>
          </cell>
          <cell r="I94" t="str">
            <v>VR</v>
          </cell>
          <cell r="K94" t="str">
            <v>Tube Sud</v>
          </cell>
        </row>
        <row r="95">
          <cell r="A95">
            <v>892</v>
          </cell>
          <cell r="B95">
            <v>37405</v>
          </cell>
          <cell r="C95" t="str">
            <v>BEN221</v>
          </cell>
          <cell r="D95" t="str">
            <v>Boite Eclairage Normal</v>
          </cell>
          <cell r="E95" t="str">
            <v>Etude</v>
          </cell>
          <cell r="F95" t="str">
            <v>Eclairage</v>
          </cell>
          <cell r="G95" t="str">
            <v>PMS6720VR</v>
          </cell>
          <cell r="I95" t="str">
            <v>VR</v>
          </cell>
          <cell r="K95" t="str">
            <v>Tube Sud</v>
          </cell>
        </row>
        <row r="96">
          <cell r="A96">
            <v>893</v>
          </cell>
          <cell r="B96">
            <v>37405</v>
          </cell>
          <cell r="C96" t="str">
            <v>BEN222</v>
          </cell>
          <cell r="D96" t="str">
            <v>Boite Eclairage Normal</v>
          </cell>
          <cell r="E96" t="str">
            <v>Etude</v>
          </cell>
          <cell r="F96" t="str">
            <v>Eclairage</v>
          </cell>
          <cell r="G96" t="str">
            <v>PMS7230VR</v>
          </cell>
          <cell r="I96" t="str">
            <v>VR</v>
          </cell>
          <cell r="K96" t="str">
            <v>Tube Sud</v>
          </cell>
        </row>
        <row r="97">
          <cell r="A97">
            <v>894</v>
          </cell>
          <cell r="B97">
            <v>37405</v>
          </cell>
          <cell r="C97" t="str">
            <v>BEN223</v>
          </cell>
          <cell r="D97" t="str">
            <v>Boite Eclairage Normal</v>
          </cell>
          <cell r="E97" t="str">
            <v>Etude</v>
          </cell>
          <cell r="F97" t="str">
            <v>Eclairage</v>
          </cell>
          <cell r="G97" t="str">
            <v>PMS6720VL</v>
          </cell>
          <cell r="I97" t="str">
            <v>VL</v>
          </cell>
          <cell r="K97" t="str">
            <v>Tube Sud</v>
          </cell>
        </row>
        <row r="98">
          <cell r="A98">
            <v>895</v>
          </cell>
          <cell r="B98">
            <v>37405</v>
          </cell>
          <cell r="C98" t="str">
            <v>BEN224</v>
          </cell>
          <cell r="D98" t="str">
            <v>Boite Eclairage Normal</v>
          </cell>
          <cell r="E98" t="str">
            <v>Etude</v>
          </cell>
          <cell r="F98" t="str">
            <v>Eclairage</v>
          </cell>
          <cell r="G98" t="str">
            <v>PMS7230VL</v>
          </cell>
          <cell r="I98" t="str">
            <v>VL</v>
          </cell>
          <cell r="K98" t="str">
            <v>Tube Sud</v>
          </cell>
        </row>
        <row r="99">
          <cell r="A99">
            <v>896</v>
          </cell>
          <cell r="B99">
            <v>37405.565972222219</v>
          </cell>
          <cell r="C99" t="str">
            <v>BEN225</v>
          </cell>
          <cell r="D99" t="str">
            <v>Boite Eclairage Normal</v>
          </cell>
          <cell r="E99" t="str">
            <v>Etude</v>
          </cell>
          <cell r="F99" t="str">
            <v>Eclairage</v>
          </cell>
          <cell r="G99" t="str">
            <v>PMS6720VR</v>
          </cell>
          <cell r="I99" t="str">
            <v>VR</v>
          </cell>
          <cell r="K99" t="str">
            <v>Tube Sud</v>
          </cell>
        </row>
        <row r="100">
          <cell r="A100">
            <v>897</v>
          </cell>
          <cell r="B100">
            <v>37405</v>
          </cell>
          <cell r="C100" t="str">
            <v>BEN226</v>
          </cell>
          <cell r="D100" t="str">
            <v>Boite Eclairage Normal</v>
          </cell>
          <cell r="E100" t="str">
            <v>Etude</v>
          </cell>
          <cell r="F100" t="str">
            <v>Eclairage</v>
          </cell>
          <cell r="G100" t="str">
            <v>PMS7230VR</v>
          </cell>
          <cell r="I100" t="str">
            <v>VR</v>
          </cell>
          <cell r="K100" t="str">
            <v>Tube Sud</v>
          </cell>
        </row>
        <row r="101">
          <cell r="A101">
            <v>898</v>
          </cell>
          <cell r="B101">
            <v>37405</v>
          </cell>
          <cell r="C101" t="str">
            <v>BEN227</v>
          </cell>
          <cell r="D101" t="str">
            <v>Boite Eclairage Normal</v>
          </cell>
          <cell r="E101" t="str">
            <v>Etude</v>
          </cell>
          <cell r="F101" t="str">
            <v>Eclairage</v>
          </cell>
          <cell r="G101" t="str">
            <v>PMS6720VL</v>
          </cell>
          <cell r="I101" t="str">
            <v>VL</v>
          </cell>
          <cell r="K101" t="str">
            <v>Tube Sud</v>
          </cell>
        </row>
        <row r="102">
          <cell r="A102">
            <v>899</v>
          </cell>
          <cell r="B102">
            <v>37405</v>
          </cell>
          <cell r="C102" t="str">
            <v>BEN228</v>
          </cell>
          <cell r="D102" t="str">
            <v>Boite Eclairage Normal</v>
          </cell>
          <cell r="E102" t="str">
            <v>Etude</v>
          </cell>
          <cell r="F102" t="str">
            <v>Eclairage</v>
          </cell>
          <cell r="G102" t="str">
            <v>PMS7230VL</v>
          </cell>
          <cell r="I102" t="str">
            <v>VL</v>
          </cell>
          <cell r="K102" t="str">
            <v>Tube Sud</v>
          </cell>
        </row>
        <row r="103">
          <cell r="A103">
            <v>900</v>
          </cell>
          <cell r="B103">
            <v>37405</v>
          </cell>
          <cell r="C103" t="str">
            <v>BEN229</v>
          </cell>
          <cell r="D103" t="str">
            <v>Boite Eclairage Normal</v>
          </cell>
          <cell r="E103" t="str">
            <v>Etude</v>
          </cell>
          <cell r="F103" t="str">
            <v>Eclairage</v>
          </cell>
          <cell r="G103" t="str">
            <v>PMS6720VR</v>
          </cell>
          <cell r="I103" t="str">
            <v>VR</v>
          </cell>
          <cell r="K103" t="str">
            <v>Tube Sud</v>
          </cell>
        </row>
        <row r="104">
          <cell r="A104">
            <v>901</v>
          </cell>
          <cell r="B104">
            <v>37405</v>
          </cell>
          <cell r="C104" t="str">
            <v>BEN230</v>
          </cell>
          <cell r="D104" t="str">
            <v>Boite Eclairage Normal</v>
          </cell>
          <cell r="E104" t="str">
            <v>Etude</v>
          </cell>
          <cell r="F104" t="str">
            <v>Eclairage</v>
          </cell>
          <cell r="G104" t="str">
            <v>PMS7230VR</v>
          </cell>
          <cell r="I104" t="str">
            <v>VR</v>
          </cell>
          <cell r="K104" t="str">
            <v>Tube Sud</v>
          </cell>
        </row>
        <row r="105">
          <cell r="A105">
            <v>902</v>
          </cell>
          <cell r="B105">
            <v>37405</v>
          </cell>
          <cell r="C105" t="str">
            <v>BEN231</v>
          </cell>
          <cell r="D105" t="str">
            <v>Boite Eclairage Normal</v>
          </cell>
          <cell r="E105" t="str">
            <v>Etude</v>
          </cell>
          <cell r="F105" t="str">
            <v>Eclairage</v>
          </cell>
          <cell r="G105" t="str">
            <v>PMS7230VR</v>
          </cell>
          <cell r="I105" t="str">
            <v>VR</v>
          </cell>
          <cell r="K105" t="str">
            <v>Tube Sud</v>
          </cell>
        </row>
        <row r="106">
          <cell r="A106">
            <v>903</v>
          </cell>
          <cell r="B106">
            <v>37405</v>
          </cell>
          <cell r="C106" t="str">
            <v>BEN232</v>
          </cell>
          <cell r="D106" t="str">
            <v>Boite Eclairage Normal</v>
          </cell>
          <cell r="E106" t="str">
            <v>Etude</v>
          </cell>
          <cell r="F106" t="str">
            <v>Eclairage</v>
          </cell>
          <cell r="G106" t="str">
            <v>PMS7230VR</v>
          </cell>
          <cell r="I106" t="str">
            <v>VR</v>
          </cell>
          <cell r="K106" t="str">
            <v>Tube Sud</v>
          </cell>
        </row>
        <row r="107">
          <cell r="A107">
            <v>904</v>
          </cell>
          <cell r="B107">
            <v>37405</v>
          </cell>
          <cell r="C107" t="str">
            <v>BEN233</v>
          </cell>
          <cell r="D107" t="str">
            <v>Boite Eclairage Normal</v>
          </cell>
          <cell r="E107" t="str">
            <v>Etude</v>
          </cell>
          <cell r="F107" t="str">
            <v>Eclairage</v>
          </cell>
          <cell r="G107" t="str">
            <v>PMS7230VL</v>
          </cell>
          <cell r="I107" t="str">
            <v>VL</v>
          </cell>
          <cell r="K107" t="str">
            <v>Tube Sud</v>
          </cell>
        </row>
        <row r="108">
          <cell r="A108">
            <v>905</v>
          </cell>
          <cell r="B108">
            <v>37405</v>
          </cell>
          <cell r="C108" t="str">
            <v>BEN234</v>
          </cell>
          <cell r="D108" t="str">
            <v>Boite Eclairage Normal</v>
          </cell>
          <cell r="E108" t="str">
            <v>Etude</v>
          </cell>
          <cell r="F108" t="str">
            <v>Eclairage</v>
          </cell>
          <cell r="G108" t="str">
            <v>PMS7230VL</v>
          </cell>
          <cell r="I108" t="str">
            <v>VL</v>
          </cell>
          <cell r="K108" t="str">
            <v>Tube Sud</v>
          </cell>
        </row>
        <row r="109">
          <cell r="A109">
            <v>612</v>
          </cell>
          <cell r="B109">
            <v>37413</v>
          </cell>
          <cell r="C109" t="str">
            <v>BES101 G</v>
          </cell>
          <cell r="D109" t="str">
            <v>Boite Eclairage Secouru</v>
          </cell>
          <cell r="E109" t="str">
            <v>Etude</v>
          </cell>
          <cell r="F109" t="str">
            <v>Eclairage</v>
          </cell>
          <cell r="G109" t="str">
            <v>TN-M22</v>
          </cell>
          <cell r="I109" t="str">
            <v>PMN7438.50VL</v>
          </cell>
          <cell r="K109" t="str">
            <v>Tube Nord</v>
          </cell>
        </row>
        <row r="110">
          <cell r="A110">
            <v>841</v>
          </cell>
          <cell r="B110">
            <v>37413</v>
          </cell>
          <cell r="C110" t="str">
            <v>BES101.1 G</v>
          </cell>
          <cell r="D110" t="str">
            <v>Boite Eclairage Secouru</v>
          </cell>
          <cell r="E110" t="str">
            <v>Etude</v>
          </cell>
          <cell r="F110" t="str">
            <v>Eclairage</v>
          </cell>
          <cell r="G110" t="str">
            <v>PMN6494.40VL</v>
          </cell>
          <cell r="I110" t="str">
            <v>VL</v>
          </cell>
          <cell r="K110" t="str">
            <v>Tube Nord</v>
          </cell>
        </row>
        <row r="111">
          <cell r="A111">
            <v>613</v>
          </cell>
          <cell r="B111">
            <v>37413</v>
          </cell>
          <cell r="C111" t="str">
            <v>BES102 G</v>
          </cell>
          <cell r="D111" t="str">
            <v>Boite Eclairage Secouru</v>
          </cell>
          <cell r="E111" t="str">
            <v>Etude</v>
          </cell>
          <cell r="F111" t="str">
            <v>Eclairage</v>
          </cell>
          <cell r="G111" t="str">
            <v>TN-M22</v>
          </cell>
          <cell r="I111" t="str">
            <v>PMN7438.50VL</v>
          </cell>
          <cell r="K111" t="str">
            <v>Tube Nord</v>
          </cell>
        </row>
        <row r="112">
          <cell r="A112">
            <v>840</v>
          </cell>
          <cell r="B112">
            <v>37413</v>
          </cell>
          <cell r="C112" t="str">
            <v>BES102.1 G</v>
          </cell>
          <cell r="D112" t="str">
            <v>Boite Eclairage Secouru</v>
          </cell>
          <cell r="E112" t="str">
            <v>Etude</v>
          </cell>
          <cell r="F112" t="str">
            <v>Eclairage</v>
          </cell>
          <cell r="G112" t="str">
            <v>PMN6758.40VL</v>
          </cell>
          <cell r="I112" t="str">
            <v>VL</v>
          </cell>
          <cell r="K112" t="str">
            <v>Tube Nord</v>
          </cell>
        </row>
        <row r="113">
          <cell r="A113">
            <v>560</v>
          </cell>
          <cell r="B113">
            <v>37413</v>
          </cell>
          <cell r="C113" t="str">
            <v>BES103 M</v>
          </cell>
          <cell r="D113" t="str">
            <v>Boite Eclairage Secouru</v>
          </cell>
          <cell r="E113" t="str">
            <v>Etude</v>
          </cell>
          <cell r="F113" t="str">
            <v>Eclairage</v>
          </cell>
          <cell r="G113" t="str">
            <v>TN-M01</v>
          </cell>
          <cell r="I113" t="str">
            <v>PMN6111.50VL</v>
          </cell>
          <cell r="K113" t="str">
            <v>Tube Nord</v>
          </cell>
        </row>
        <row r="114">
          <cell r="A114">
            <v>854</v>
          </cell>
          <cell r="B114">
            <v>37413</v>
          </cell>
          <cell r="C114" t="str">
            <v>BES103.1 M</v>
          </cell>
          <cell r="D114" t="str">
            <v>Boite Eclairage Secouru</v>
          </cell>
          <cell r="E114" t="str">
            <v>Etude</v>
          </cell>
          <cell r="F114" t="str">
            <v>Eclairage</v>
          </cell>
          <cell r="G114" t="str">
            <v>PMN7058.40VL</v>
          </cell>
          <cell r="I114" t="str">
            <v>VL</v>
          </cell>
          <cell r="K114" t="str">
            <v>Tube Nord</v>
          </cell>
        </row>
        <row r="115">
          <cell r="A115">
            <v>561</v>
          </cell>
          <cell r="B115">
            <v>37413</v>
          </cell>
          <cell r="C115" t="str">
            <v>BES104 M</v>
          </cell>
          <cell r="D115" t="str">
            <v>Boite Eclairage Secouru</v>
          </cell>
          <cell r="E115" t="str">
            <v>Etude</v>
          </cell>
          <cell r="F115" t="str">
            <v>Eclairage</v>
          </cell>
          <cell r="G115" t="str">
            <v>TN-M01</v>
          </cell>
          <cell r="I115" t="str">
            <v>PMN6111.50VL</v>
          </cell>
          <cell r="K115" t="str">
            <v>Tube Nord</v>
          </cell>
        </row>
        <row r="116">
          <cell r="A116">
            <v>855</v>
          </cell>
          <cell r="B116">
            <v>37413</v>
          </cell>
          <cell r="C116" t="str">
            <v>BES104.1 M</v>
          </cell>
          <cell r="D116" t="str">
            <v>Boite Eclairage Secouru</v>
          </cell>
          <cell r="E116" t="str">
            <v>Etude</v>
          </cell>
          <cell r="F116" t="str">
            <v>Eclairage</v>
          </cell>
          <cell r="G116" t="str">
            <v>PMN6782.40VL</v>
          </cell>
          <cell r="I116" t="str">
            <v>VL</v>
          </cell>
          <cell r="K116" t="str">
            <v>Tube Nord</v>
          </cell>
        </row>
        <row r="117">
          <cell r="A117">
            <v>906</v>
          </cell>
          <cell r="B117">
            <v>37424</v>
          </cell>
          <cell r="C117" t="str">
            <v>BES201 G</v>
          </cell>
          <cell r="D117" t="str">
            <v>Boite Eclairage Secouru</v>
          </cell>
          <cell r="E117" t="str">
            <v>Etude</v>
          </cell>
          <cell r="F117" t="str">
            <v>Eclairage</v>
          </cell>
          <cell r="G117" t="str">
            <v>TS-M01</v>
          </cell>
          <cell r="I117" t="str">
            <v>PMS6075VL</v>
          </cell>
          <cell r="K117" t="str">
            <v>Tube Sud</v>
          </cell>
        </row>
        <row r="118">
          <cell r="A118">
            <v>907</v>
          </cell>
          <cell r="B118">
            <v>37424</v>
          </cell>
          <cell r="C118" t="str">
            <v>BES201.1 G</v>
          </cell>
          <cell r="D118" t="str">
            <v>Boite Eclairage Secouru</v>
          </cell>
          <cell r="E118" t="str">
            <v>Etude</v>
          </cell>
          <cell r="F118" t="str">
            <v>Eclairage</v>
          </cell>
          <cell r="G118" t="str">
            <v>PMS6486VL</v>
          </cell>
          <cell r="I118" t="str">
            <v>VL</v>
          </cell>
          <cell r="K118" t="str">
            <v>Tube Sud</v>
          </cell>
        </row>
        <row r="119">
          <cell r="A119">
            <v>908</v>
          </cell>
          <cell r="B119">
            <v>37417</v>
          </cell>
          <cell r="C119" t="str">
            <v>BES202 G</v>
          </cell>
          <cell r="D119" t="str">
            <v>Boite Eclairage Secouru</v>
          </cell>
          <cell r="E119" t="str">
            <v>Etude</v>
          </cell>
          <cell r="F119" t="str">
            <v>Eclairage</v>
          </cell>
          <cell r="G119" t="str">
            <v>TS-M01</v>
          </cell>
          <cell r="I119" t="str">
            <v>PMS6075VL</v>
          </cell>
          <cell r="K119" t="str">
            <v>Tube Sud</v>
          </cell>
        </row>
        <row r="120">
          <cell r="A120">
            <v>909</v>
          </cell>
          <cell r="B120">
            <v>37413</v>
          </cell>
          <cell r="C120" t="str">
            <v>BES202.1 G</v>
          </cell>
          <cell r="D120" t="str">
            <v>Boite Eclairage Secouru</v>
          </cell>
          <cell r="E120" t="str">
            <v>Etude</v>
          </cell>
          <cell r="F120" t="str">
            <v>Eclairage</v>
          </cell>
          <cell r="G120" t="str">
            <v>PMS6719VL</v>
          </cell>
          <cell r="I120" t="str">
            <v>VL</v>
          </cell>
          <cell r="K120" t="str">
            <v>Tube Sud</v>
          </cell>
        </row>
        <row r="121">
          <cell r="A121">
            <v>910</v>
          </cell>
          <cell r="B121">
            <v>37413</v>
          </cell>
          <cell r="C121" t="str">
            <v>BES203 M</v>
          </cell>
          <cell r="D121" t="str">
            <v>Boite Eclairage Secouru</v>
          </cell>
          <cell r="E121" t="str">
            <v>Etude</v>
          </cell>
          <cell r="F121" t="str">
            <v>Eclairage</v>
          </cell>
          <cell r="G121" t="str">
            <v>TS-M19</v>
          </cell>
          <cell r="I121" t="str">
            <v>PMS7420VL</v>
          </cell>
          <cell r="K121" t="str">
            <v>Tube Sud</v>
          </cell>
        </row>
        <row r="122">
          <cell r="A122">
            <v>911</v>
          </cell>
          <cell r="B122">
            <v>37413</v>
          </cell>
          <cell r="C122" t="str">
            <v>BES203.1 M</v>
          </cell>
          <cell r="D122" t="str">
            <v>Boite Eclairage Secouru</v>
          </cell>
          <cell r="E122" t="str">
            <v>Etude</v>
          </cell>
          <cell r="F122" t="str">
            <v>Eclairage</v>
          </cell>
          <cell r="G122" t="str">
            <v>PMS7031VL</v>
          </cell>
          <cell r="I122" t="str">
            <v>VL</v>
          </cell>
          <cell r="K122" t="str">
            <v>Tube Sud</v>
          </cell>
        </row>
        <row r="123">
          <cell r="A123">
            <v>912</v>
          </cell>
          <cell r="B123">
            <v>37413</v>
          </cell>
          <cell r="C123" t="str">
            <v>BES204 M</v>
          </cell>
          <cell r="D123" t="str">
            <v>Boite Eclairage Secouru</v>
          </cell>
          <cell r="E123" t="str">
            <v>Etude</v>
          </cell>
          <cell r="F123" t="str">
            <v>Eclairage</v>
          </cell>
          <cell r="G123" t="str">
            <v>TS-M19</v>
          </cell>
          <cell r="I123" t="str">
            <v>PMS7420VL</v>
          </cell>
          <cell r="K123" t="str">
            <v>Tube Sud</v>
          </cell>
        </row>
        <row r="124">
          <cell r="A124">
            <v>913</v>
          </cell>
          <cell r="B124">
            <v>37413</v>
          </cell>
          <cell r="C124" t="str">
            <v>BES204.1 M</v>
          </cell>
          <cell r="D124" t="str">
            <v>Boite Eclairage Secouru</v>
          </cell>
          <cell r="E124" t="str">
            <v>Etude</v>
          </cell>
          <cell r="F124" t="str">
            <v>Eclairage</v>
          </cell>
          <cell r="G124" t="str">
            <v>PMS6720VL</v>
          </cell>
          <cell r="I124" t="str">
            <v>VL</v>
          </cell>
          <cell r="K124" t="str">
            <v>Tube Sud</v>
          </cell>
        </row>
        <row r="125">
          <cell r="A125">
            <v>842</v>
          </cell>
          <cell r="B125">
            <v>37413.733171296299</v>
          </cell>
          <cell r="C125" t="str">
            <v>BNS101</v>
          </cell>
          <cell r="D125" t="str">
            <v>Boite Niche Sécurité</v>
          </cell>
          <cell r="E125" t="str">
            <v>Etude</v>
          </cell>
          <cell r="F125" t="str">
            <v>Force</v>
          </cell>
          <cell r="G125" t="str">
            <v>PMN6288.41VL</v>
          </cell>
          <cell r="I125" t="str">
            <v>VL</v>
          </cell>
          <cell r="K125" t="str">
            <v>Tube Nord</v>
          </cell>
        </row>
        <row r="126">
          <cell r="A126">
            <v>843</v>
          </cell>
          <cell r="B126">
            <v>37413</v>
          </cell>
          <cell r="C126" t="str">
            <v>BNS102</v>
          </cell>
          <cell r="D126" t="str">
            <v>Boite Niche Sécurité</v>
          </cell>
          <cell r="E126" t="str">
            <v>Etude</v>
          </cell>
          <cell r="F126" t="str">
            <v>Force</v>
          </cell>
          <cell r="G126" t="str">
            <v>PMN6288.41VL</v>
          </cell>
          <cell r="I126" t="str">
            <v>VL</v>
          </cell>
          <cell r="K126" t="str">
            <v>Tube Nord</v>
          </cell>
        </row>
        <row r="127">
          <cell r="A127">
            <v>844</v>
          </cell>
          <cell r="B127">
            <v>37413</v>
          </cell>
          <cell r="C127" t="str">
            <v>BNS103</v>
          </cell>
          <cell r="D127" t="str">
            <v>Boite Niche Sécurité</v>
          </cell>
          <cell r="E127" t="str">
            <v>Etude</v>
          </cell>
          <cell r="F127" t="str">
            <v>Force</v>
          </cell>
          <cell r="G127" t="str">
            <v>PMN6502.50VL</v>
          </cell>
          <cell r="I127" t="str">
            <v>VL</v>
          </cell>
          <cell r="K127" t="str">
            <v>Tube Nord</v>
          </cell>
        </row>
        <row r="128">
          <cell r="A128">
            <v>845</v>
          </cell>
          <cell r="B128">
            <v>37413</v>
          </cell>
          <cell r="C128" t="str">
            <v>BNS104</v>
          </cell>
          <cell r="D128" t="str">
            <v>Boite Niche Sécurité</v>
          </cell>
          <cell r="E128" t="str">
            <v>Etude</v>
          </cell>
          <cell r="F128" t="str">
            <v>Force</v>
          </cell>
          <cell r="G128" t="str">
            <v>PMN6502.50VL</v>
          </cell>
          <cell r="I128" t="str">
            <v>VL</v>
          </cell>
          <cell r="K128" t="str">
            <v>Tube Nord</v>
          </cell>
        </row>
        <row r="129">
          <cell r="A129">
            <v>846</v>
          </cell>
          <cell r="B129">
            <v>37413</v>
          </cell>
          <cell r="C129" t="str">
            <v>BNS105</v>
          </cell>
          <cell r="D129" t="str">
            <v>Boite Niche Sécurité</v>
          </cell>
          <cell r="E129" t="str">
            <v>Etude</v>
          </cell>
          <cell r="F129" t="str">
            <v>Force</v>
          </cell>
          <cell r="G129" t="str">
            <v>PMN6692.44VL</v>
          </cell>
          <cell r="I129" t="str">
            <v>VL</v>
          </cell>
          <cell r="K129" t="str">
            <v>Tube Nord</v>
          </cell>
        </row>
        <row r="130">
          <cell r="A130">
            <v>847</v>
          </cell>
          <cell r="B130">
            <v>37413</v>
          </cell>
          <cell r="C130" t="str">
            <v>BNS106</v>
          </cell>
          <cell r="D130" t="str">
            <v>Boite Niche Sécurité</v>
          </cell>
          <cell r="E130" t="str">
            <v>Etude</v>
          </cell>
          <cell r="F130" t="str">
            <v>Force</v>
          </cell>
          <cell r="G130" t="str">
            <v>PMN6692.44VL</v>
          </cell>
          <cell r="I130" t="str">
            <v>VL</v>
          </cell>
          <cell r="K130" t="str">
            <v>Tube Nord</v>
          </cell>
        </row>
        <row r="131">
          <cell r="A131">
            <v>848</v>
          </cell>
          <cell r="B131">
            <v>37413</v>
          </cell>
          <cell r="C131" t="str">
            <v>BNS107</v>
          </cell>
          <cell r="D131" t="str">
            <v>Boite Niche Sécurité</v>
          </cell>
          <cell r="E131" t="str">
            <v>Etude</v>
          </cell>
          <cell r="F131" t="str">
            <v>Force</v>
          </cell>
          <cell r="G131" t="str">
            <v>PMN6881.49VL</v>
          </cell>
          <cell r="I131" t="str">
            <v>VL</v>
          </cell>
          <cell r="K131" t="str">
            <v>Tube Nord</v>
          </cell>
        </row>
        <row r="132">
          <cell r="A132">
            <v>849</v>
          </cell>
          <cell r="B132">
            <v>37413</v>
          </cell>
          <cell r="C132" t="str">
            <v>BNS108</v>
          </cell>
          <cell r="D132" t="str">
            <v>Boite Niche Sécurité</v>
          </cell>
          <cell r="E132" t="str">
            <v>Etude</v>
          </cell>
          <cell r="F132" t="str">
            <v>Force</v>
          </cell>
          <cell r="G132" t="str">
            <v>PMN6881.49VL</v>
          </cell>
          <cell r="I132" t="str">
            <v>VL</v>
          </cell>
          <cell r="K132" t="str">
            <v>Tube Nord</v>
          </cell>
        </row>
        <row r="133">
          <cell r="A133">
            <v>850</v>
          </cell>
          <cell r="B133">
            <v>37413</v>
          </cell>
          <cell r="C133" t="str">
            <v>BNS109</v>
          </cell>
          <cell r="D133" t="str">
            <v>Boite Niche Sécurité</v>
          </cell>
          <cell r="E133" t="str">
            <v>Etude</v>
          </cell>
          <cell r="F133" t="str">
            <v>Force</v>
          </cell>
          <cell r="G133" t="str">
            <v>PMN7070.39VL</v>
          </cell>
          <cell r="I133" t="str">
            <v>VL</v>
          </cell>
          <cell r="K133" t="str">
            <v>Tube Nord</v>
          </cell>
        </row>
        <row r="134">
          <cell r="A134">
            <v>851</v>
          </cell>
          <cell r="B134">
            <v>37413</v>
          </cell>
          <cell r="C134" t="str">
            <v>BNS110</v>
          </cell>
          <cell r="D134" t="str">
            <v>Boite Niche Sécurité</v>
          </cell>
          <cell r="E134" t="str">
            <v>Etude</v>
          </cell>
          <cell r="F134" t="str">
            <v>Force</v>
          </cell>
          <cell r="G134" t="str">
            <v>PMN7070.39VL</v>
          </cell>
          <cell r="I134" t="str">
            <v>VL</v>
          </cell>
          <cell r="K134" t="str">
            <v>Tube Nord</v>
          </cell>
        </row>
        <row r="135">
          <cell r="A135">
            <v>852</v>
          </cell>
          <cell r="B135">
            <v>37413</v>
          </cell>
          <cell r="C135" t="str">
            <v>BNS111</v>
          </cell>
          <cell r="D135" t="str">
            <v>Boite Niche Sécurité</v>
          </cell>
          <cell r="E135" t="str">
            <v>Etude</v>
          </cell>
          <cell r="F135" t="str">
            <v>Force</v>
          </cell>
          <cell r="G135" t="str">
            <v>PMN7259.28VL</v>
          </cell>
          <cell r="I135" t="str">
            <v>VL</v>
          </cell>
          <cell r="K135" t="str">
            <v>Tube Nord</v>
          </cell>
        </row>
        <row r="136">
          <cell r="A136">
            <v>853</v>
          </cell>
          <cell r="B136">
            <v>37413</v>
          </cell>
          <cell r="C136" t="str">
            <v>BNS112</v>
          </cell>
          <cell r="D136" t="str">
            <v>Boite Niche Sécurité</v>
          </cell>
          <cell r="E136" t="str">
            <v>Etude</v>
          </cell>
          <cell r="F136" t="str">
            <v>Force</v>
          </cell>
          <cell r="G136" t="str">
            <v>PMN7259.28VL</v>
          </cell>
          <cell r="I136" t="str">
            <v>VL</v>
          </cell>
          <cell r="K136" t="str">
            <v>Tube Nord</v>
          </cell>
        </row>
        <row r="137">
          <cell r="A137">
            <v>914</v>
          </cell>
          <cell r="B137">
            <v>37413.733171296299</v>
          </cell>
          <cell r="C137" t="str">
            <v>BNS201</v>
          </cell>
          <cell r="D137" t="str">
            <v>Boite Niche Sécurité</v>
          </cell>
          <cell r="E137" t="str">
            <v>Etude</v>
          </cell>
          <cell r="F137" t="str">
            <v>Force</v>
          </cell>
          <cell r="G137" t="str">
            <v>PMS6260.97VL</v>
          </cell>
          <cell r="I137" t="str">
            <v>VL</v>
          </cell>
          <cell r="K137" t="str">
            <v>Tube Sud</v>
          </cell>
        </row>
        <row r="138">
          <cell r="A138">
            <v>915</v>
          </cell>
          <cell r="B138">
            <v>37413</v>
          </cell>
          <cell r="C138" t="str">
            <v>BNS202</v>
          </cell>
          <cell r="D138" t="str">
            <v>Boite Niche Sécurité</v>
          </cell>
          <cell r="E138" t="str">
            <v>Etude</v>
          </cell>
          <cell r="F138" t="str">
            <v>Force</v>
          </cell>
          <cell r="G138" t="str">
            <v>PMS6260.97VL</v>
          </cell>
          <cell r="I138" t="str">
            <v>VL</v>
          </cell>
          <cell r="K138" t="str">
            <v>Tube Sud</v>
          </cell>
        </row>
        <row r="139">
          <cell r="A139">
            <v>916</v>
          </cell>
          <cell r="B139">
            <v>37413</v>
          </cell>
          <cell r="C139" t="str">
            <v>BNS203</v>
          </cell>
          <cell r="D139" t="str">
            <v>Boite Niche Sécurité</v>
          </cell>
          <cell r="E139" t="str">
            <v>Etude</v>
          </cell>
          <cell r="F139" t="str">
            <v>Force</v>
          </cell>
          <cell r="G139" t="str">
            <v>PMS6475.98VL</v>
          </cell>
          <cell r="I139" t="str">
            <v>VL</v>
          </cell>
          <cell r="K139" t="str">
            <v>Tube Sud</v>
          </cell>
        </row>
        <row r="140">
          <cell r="A140">
            <v>917</v>
          </cell>
          <cell r="B140">
            <v>37413</v>
          </cell>
          <cell r="C140" t="str">
            <v>BNS204</v>
          </cell>
          <cell r="D140" t="str">
            <v>Boite Niche Sécurité</v>
          </cell>
          <cell r="E140" t="str">
            <v>Etude</v>
          </cell>
          <cell r="F140" t="str">
            <v>Force</v>
          </cell>
          <cell r="G140" t="str">
            <v>PMS6475.98VL</v>
          </cell>
          <cell r="I140" t="str">
            <v>VL</v>
          </cell>
          <cell r="K140" t="str">
            <v>Tube Sud</v>
          </cell>
        </row>
        <row r="141">
          <cell r="A141">
            <v>918</v>
          </cell>
          <cell r="B141">
            <v>37413</v>
          </cell>
          <cell r="C141" t="str">
            <v>BNS205</v>
          </cell>
          <cell r="D141" t="str">
            <v>Boite Niche Sécurité</v>
          </cell>
          <cell r="E141" t="str">
            <v>Etude</v>
          </cell>
          <cell r="F141" t="str">
            <v>Force</v>
          </cell>
          <cell r="G141" t="str">
            <v>PMS6667.07VL</v>
          </cell>
          <cell r="I141" t="str">
            <v>VL</v>
          </cell>
          <cell r="K141" t="str">
            <v>Tube Sud</v>
          </cell>
        </row>
        <row r="142">
          <cell r="A142">
            <v>919</v>
          </cell>
          <cell r="B142">
            <v>37413</v>
          </cell>
          <cell r="C142" t="str">
            <v>BNS206</v>
          </cell>
          <cell r="D142" t="str">
            <v>Boite Niche Sécurité</v>
          </cell>
          <cell r="E142" t="str">
            <v>Etude</v>
          </cell>
          <cell r="F142" t="str">
            <v>Force</v>
          </cell>
          <cell r="G142" t="str">
            <v>PMS6667.07VL</v>
          </cell>
          <cell r="I142" t="str">
            <v>VL</v>
          </cell>
          <cell r="K142" t="str">
            <v>Tube Sud</v>
          </cell>
        </row>
        <row r="143">
          <cell r="A143">
            <v>920</v>
          </cell>
          <cell r="B143">
            <v>37413</v>
          </cell>
          <cell r="C143" t="str">
            <v>BNS207</v>
          </cell>
          <cell r="D143" t="str">
            <v>Boite Niche Sécurité</v>
          </cell>
          <cell r="E143" t="str">
            <v>Etude</v>
          </cell>
          <cell r="F143" t="str">
            <v>Force</v>
          </cell>
          <cell r="G143" t="str">
            <v>PMS6856.06VL</v>
          </cell>
          <cell r="I143" t="str">
            <v>VL</v>
          </cell>
          <cell r="K143" t="str">
            <v>Tube Sud</v>
          </cell>
        </row>
        <row r="144">
          <cell r="A144">
            <v>921</v>
          </cell>
          <cell r="B144">
            <v>37413</v>
          </cell>
          <cell r="C144" t="str">
            <v>BNS208</v>
          </cell>
          <cell r="D144" t="str">
            <v>Boite Niche Sécurité</v>
          </cell>
          <cell r="E144" t="str">
            <v>Etude</v>
          </cell>
          <cell r="F144" t="str">
            <v>Force</v>
          </cell>
          <cell r="G144" t="str">
            <v>PMS6856.06VL</v>
          </cell>
          <cell r="I144" t="str">
            <v>VL</v>
          </cell>
          <cell r="K144" t="str">
            <v>Tube Sud</v>
          </cell>
        </row>
        <row r="145">
          <cell r="A145">
            <v>922</v>
          </cell>
          <cell r="B145">
            <v>37413</v>
          </cell>
          <cell r="C145" t="str">
            <v>BNS209</v>
          </cell>
          <cell r="D145" t="str">
            <v>Boite Niche Sécurité</v>
          </cell>
          <cell r="E145" t="str">
            <v>Etude</v>
          </cell>
          <cell r="F145" t="str">
            <v>Force</v>
          </cell>
          <cell r="G145" t="str">
            <v>PMS7025.15VL</v>
          </cell>
          <cell r="I145" t="str">
            <v>VL</v>
          </cell>
          <cell r="K145" t="str">
            <v>Tube Sud</v>
          </cell>
        </row>
        <row r="146">
          <cell r="A146">
            <v>923</v>
          </cell>
          <cell r="B146">
            <v>37413</v>
          </cell>
          <cell r="C146" t="str">
            <v>BNS210</v>
          </cell>
          <cell r="D146" t="str">
            <v>Boite Niche Sécurité</v>
          </cell>
          <cell r="E146" t="str">
            <v>Etude</v>
          </cell>
          <cell r="F146" t="str">
            <v>Force</v>
          </cell>
          <cell r="G146" t="str">
            <v>PMS7025.15VL</v>
          </cell>
          <cell r="I146" t="str">
            <v>VL</v>
          </cell>
          <cell r="K146" t="str">
            <v>Tube Sud</v>
          </cell>
        </row>
        <row r="147">
          <cell r="A147">
            <v>924</v>
          </cell>
          <cell r="B147">
            <v>37413</v>
          </cell>
          <cell r="C147" t="str">
            <v>BNS211</v>
          </cell>
          <cell r="D147" t="str">
            <v>Boite Niche Sécurité</v>
          </cell>
          <cell r="E147" t="str">
            <v>Etude</v>
          </cell>
          <cell r="F147" t="str">
            <v>Force</v>
          </cell>
          <cell r="G147" t="str">
            <v>PMS7239.98VL</v>
          </cell>
          <cell r="I147" t="str">
            <v>VL</v>
          </cell>
          <cell r="K147" t="str">
            <v>Tube Sud</v>
          </cell>
        </row>
        <row r="148">
          <cell r="A148">
            <v>925</v>
          </cell>
          <cell r="B148">
            <v>37426</v>
          </cell>
          <cell r="C148" t="str">
            <v>BNS212</v>
          </cell>
          <cell r="D148" t="str">
            <v>Boite Niche Sécurité</v>
          </cell>
          <cell r="E148" t="str">
            <v>Etude</v>
          </cell>
          <cell r="F148" t="str">
            <v>Force</v>
          </cell>
          <cell r="G148" t="str">
            <v>PMS7239.98VL</v>
          </cell>
          <cell r="I148" t="str">
            <v>VL</v>
          </cell>
          <cell r="K148" t="str">
            <v>Tube Sud</v>
          </cell>
        </row>
        <row r="149">
          <cell r="A149">
            <v>837</v>
          </cell>
          <cell r="B149">
            <v>37412.502256944441</v>
          </cell>
          <cell r="C149" t="str">
            <v>BP01 G</v>
          </cell>
          <cell r="D149" t="str">
            <v>Bouton Poussoir</v>
          </cell>
          <cell r="E149" t="str">
            <v>Etude</v>
          </cell>
          <cell r="F149" t="str">
            <v>Eclairage</v>
          </cell>
          <cell r="G149" t="str">
            <v>BT G</v>
          </cell>
          <cell r="I149" t="str">
            <v>Tête Genève</v>
          </cell>
          <cell r="K149" t="str">
            <v>S.T. Genève</v>
          </cell>
        </row>
        <row r="150">
          <cell r="A150">
            <v>838</v>
          </cell>
          <cell r="B150">
            <v>37412</v>
          </cell>
          <cell r="C150" t="str">
            <v>BP01 M</v>
          </cell>
          <cell r="D150" t="str">
            <v>Bouton Poussoir</v>
          </cell>
          <cell r="E150" t="str">
            <v>Etude</v>
          </cell>
          <cell r="F150" t="str">
            <v>Eclairage</v>
          </cell>
          <cell r="G150" t="str">
            <v>BT M</v>
          </cell>
          <cell r="I150" t="str">
            <v>Tête Macon</v>
          </cell>
          <cell r="K150" t="str">
            <v>S.T. Mâcon</v>
          </cell>
        </row>
        <row r="151">
          <cell r="A151">
            <v>774</v>
          </cell>
          <cell r="B151">
            <v>37411.616388888891</v>
          </cell>
          <cell r="C151" t="str">
            <v>BVE101</v>
          </cell>
          <cell r="D151" t="str">
            <v>Boite Ventilation</v>
          </cell>
          <cell r="E151" t="str">
            <v>Etude</v>
          </cell>
          <cell r="F151" t="str">
            <v>Ventilation</v>
          </cell>
          <cell r="G151" t="str">
            <v>TN-M02</v>
          </cell>
          <cell r="I151" t="str">
            <v>PMN6175.00VL</v>
          </cell>
          <cell r="K151" t="str">
            <v>Tube Nord</v>
          </cell>
        </row>
        <row r="152">
          <cell r="A152">
            <v>775</v>
          </cell>
          <cell r="B152">
            <v>37411</v>
          </cell>
          <cell r="C152" t="str">
            <v>BVE102</v>
          </cell>
          <cell r="D152" t="str">
            <v>Boite Ventilation</v>
          </cell>
          <cell r="E152" t="str">
            <v>Etude</v>
          </cell>
          <cell r="F152" t="str">
            <v>Ventilation</v>
          </cell>
          <cell r="G152" t="str">
            <v>TN-M02</v>
          </cell>
          <cell r="I152" t="str">
            <v>PMN6175.00VL</v>
          </cell>
          <cell r="K152" t="str">
            <v>Tube Nord</v>
          </cell>
        </row>
        <row r="153">
          <cell r="A153">
            <v>776</v>
          </cell>
          <cell r="B153">
            <v>37411</v>
          </cell>
          <cell r="C153" t="str">
            <v>BVE103</v>
          </cell>
          <cell r="D153" t="str">
            <v>Boite Ventilation</v>
          </cell>
          <cell r="E153" t="str">
            <v>Etude</v>
          </cell>
          <cell r="F153" t="str">
            <v>Ventilation</v>
          </cell>
          <cell r="G153" t="str">
            <v>TN-M04</v>
          </cell>
          <cell r="I153" t="str">
            <v>PMN6308.00VL</v>
          </cell>
          <cell r="K153" t="str">
            <v>Tube Nord</v>
          </cell>
        </row>
        <row r="154">
          <cell r="A154">
            <v>777</v>
          </cell>
          <cell r="B154">
            <v>37411</v>
          </cell>
          <cell r="C154" t="str">
            <v>BVE104</v>
          </cell>
          <cell r="D154" t="str">
            <v>Boite Ventilation</v>
          </cell>
          <cell r="E154" t="str">
            <v>Etude</v>
          </cell>
          <cell r="F154" t="str">
            <v>Ventilation</v>
          </cell>
          <cell r="G154" t="str">
            <v>TN-M04</v>
          </cell>
          <cell r="I154" t="str">
            <v>PMN6308.00VL</v>
          </cell>
          <cell r="K154" t="str">
            <v>Tube Nord</v>
          </cell>
        </row>
        <row r="155">
          <cell r="A155">
            <v>778</v>
          </cell>
          <cell r="B155">
            <v>37411</v>
          </cell>
          <cell r="C155" t="str">
            <v>BVE105</v>
          </cell>
          <cell r="D155" t="str">
            <v>Boite Ventilation</v>
          </cell>
          <cell r="E155" t="str">
            <v>Etude</v>
          </cell>
          <cell r="F155" t="str">
            <v>Ventilation</v>
          </cell>
          <cell r="G155" t="str">
            <v>TN-M05</v>
          </cell>
          <cell r="I155" t="str">
            <v>PMN6410.00VL</v>
          </cell>
          <cell r="K155" t="str">
            <v>Tube Nord</v>
          </cell>
        </row>
        <row r="156">
          <cell r="A156">
            <v>779</v>
          </cell>
          <cell r="B156">
            <v>37411</v>
          </cell>
          <cell r="C156" t="str">
            <v>BVE106</v>
          </cell>
          <cell r="D156" t="str">
            <v>Boite Ventilation</v>
          </cell>
          <cell r="E156" t="str">
            <v>Etude</v>
          </cell>
          <cell r="F156" t="str">
            <v>Ventilation</v>
          </cell>
          <cell r="G156" t="str">
            <v>TN-M05</v>
          </cell>
          <cell r="I156" t="str">
            <v>PMN6410.00VL</v>
          </cell>
          <cell r="K156" t="str">
            <v>Tube Nord</v>
          </cell>
        </row>
        <row r="157">
          <cell r="A157">
            <v>780</v>
          </cell>
          <cell r="B157">
            <v>37411</v>
          </cell>
          <cell r="C157" t="str">
            <v>BVE107</v>
          </cell>
          <cell r="D157" t="str">
            <v>Boite Ventilation</v>
          </cell>
          <cell r="E157" t="str">
            <v>Etude</v>
          </cell>
          <cell r="F157" t="str">
            <v>Ventilation</v>
          </cell>
          <cell r="G157" t="str">
            <v>TN-M07</v>
          </cell>
          <cell r="I157" t="str">
            <v>PMN6522.00VL</v>
          </cell>
          <cell r="K157" t="str">
            <v>Tube Nord</v>
          </cell>
        </row>
        <row r="158">
          <cell r="A158">
            <v>781</v>
          </cell>
          <cell r="B158">
            <v>37411</v>
          </cell>
          <cell r="C158" t="str">
            <v>BVE108</v>
          </cell>
          <cell r="D158" t="str">
            <v>Boite Ventilation</v>
          </cell>
          <cell r="E158" t="str">
            <v>Etude</v>
          </cell>
          <cell r="F158" t="str">
            <v>Ventilation</v>
          </cell>
          <cell r="G158" t="str">
            <v>TN-M07</v>
          </cell>
          <cell r="I158" t="str">
            <v>PMN6522.00VL</v>
          </cell>
          <cell r="K158" t="str">
            <v>Tube Nord</v>
          </cell>
        </row>
        <row r="159">
          <cell r="A159">
            <v>782</v>
          </cell>
          <cell r="B159">
            <v>37411</v>
          </cell>
          <cell r="C159" t="str">
            <v>BVE109</v>
          </cell>
          <cell r="D159" t="str">
            <v>Boite Ventilation</v>
          </cell>
          <cell r="E159" t="str">
            <v>Etude</v>
          </cell>
          <cell r="F159" t="str">
            <v>Ventilation</v>
          </cell>
          <cell r="G159" t="str">
            <v>TN-M09</v>
          </cell>
          <cell r="I159" t="str">
            <v>PMN6622.00VL</v>
          </cell>
          <cell r="K159" t="str">
            <v>Tube Nord</v>
          </cell>
        </row>
        <row r="160">
          <cell r="A160">
            <v>783</v>
          </cell>
          <cell r="B160">
            <v>37411</v>
          </cell>
          <cell r="C160" t="str">
            <v>BVE110</v>
          </cell>
          <cell r="D160" t="str">
            <v>Boite Ventilation</v>
          </cell>
          <cell r="E160" t="str">
            <v>Etude</v>
          </cell>
          <cell r="F160" t="str">
            <v>Ventilation</v>
          </cell>
          <cell r="G160" t="str">
            <v>TN-M09</v>
          </cell>
          <cell r="I160" t="str">
            <v>PMN6622.00VL</v>
          </cell>
          <cell r="K160" t="str">
            <v>Tube Nord</v>
          </cell>
        </row>
        <row r="161">
          <cell r="A161">
            <v>784</v>
          </cell>
          <cell r="B161">
            <v>37411</v>
          </cell>
          <cell r="C161" t="str">
            <v>BVE111</v>
          </cell>
          <cell r="D161" t="str">
            <v>Boite Ventilation</v>
          </cell>
          <cell r="E161" t="str">
            <v>Etude</v>
          </cell>
          <cell r="F161" t="str">
            <v>Ventilation</v>
          </cell>
          <cell r="G161" t="str">
            <v>TN-M11</v>
          </cell>
          <cell r="I161" t="str">
            <v>PMN6722.00VL</v>
          </cell>
          <cell r="K161" t="str">
            <v>Tube Nord</v>
          </cell>
        </row>
        <row r="162">
          <cell r="A162">
            <v>785</v>
          </cell>
          <cell r="B162">
            <v>37411</v>
          </cell>
          <cell r="C162" t="str">
            <v>BVE112</v>
          </cell>
          <cell r="D162" t="str">
            <v>Boite Ventilation</v>
          </cell>
          <cell r="E162" t="str">
            <v>Etude</v>
          </cell>
          <cell r="F162" t="str">
            <v>Ventilation</v>
          </cell>
          <cell r="G162" t="str">
            <v>TN-M11</v>
          </cell>
          <cell r="I162" t="str">
            <v>PMN6722.00VL</v>
          </cell>
          <cell r="K162" t="str">
            <v>Tube Nord</v>
          </cell>
        </row>
        <row r="163">
          <cell r="A163">
            <v>786</v>
          </cell>
          <cell r="B163">
            <v>37411</v>
          </cell>
          <cell r="C163" t="str">
            <v>BVE113</v>
          </cell>
          <cell r="D163" t="str">
            <v>Boite Ventilation</v>
          </cell>
          <cell r="E163" t="str">
            <v>Etude</v>
          </cell>
          <cell r="F163" t="str">
            <v>Ventilation</v>
          </cell>
          <cell r="G163" t="str">
            <v>TN-M14</v>
          </cell>
          <cell r="I163" t="str">
            <v>PMN6890.00VL</v>
          </cell>
          <cell r="K163" t="str">
            <v>Tube Nord</v>
          </cell>
        </row>
        <row r="164">
          <cell r="A164">
            <v>787</v>
          </cell>
          <cell r="B164">
            <v>37411</v>
          </cell>
          <cell r="C164" t="str">
            <v>BVE114</v>
          </cell>
          <cell r="D164" t="str">
            <v>Boite Ventilation</v>
          </cell>
          <cell r="E164" t="str">
            <v>Etude</v>
          </cell>
          <cell r="F164" t="str">
            <v>Ventilation</v>
          </cell>
          <cell r="G164" t="str">
            <v>TN-M14</v>
          </cell>
          <cell r="I164" t="str">
            <v>PMN6890.00VL</v>
          </cell>
          <cell r="K164" t="str">
            <v>Tube Nord</v>
          </cell>
        </row>
        <row r="165">
          <cell r="A165">
            <v>788</v>
          </cell>
          <cell r="B165">
            <v>37411</v>
          </cell>
          <cell r="C165" t="str">
            <v>BVE115</v>
          </cell>
          <cell r="D165" t="str">
            <v>Boite Ventilation</v>
          </cell>
          <cell r="E165" t="str">
            <v>Etude</v>
          </cell>
          <cell r="F165" t="str">
            <v>Ventilation</v>
          </cell>
          <cell r="G165" t="str">
            <v>TN-M15</v>
          </cell>
          <cell r="I165" t="str">
            <v>PMN6990.00VL</v>
          </cell>
          <cell r="K165" t="str">
            <v>Tube Nord</v>
          </cell>
        </row>
        <row r="166">
          <cell r="A166">
            <v>789</v>
          </cell>
          <cell r="B166">
            <v>37411</v>
          </cell>
          <cell r="C166" t="str">
            <v>BVE116</v>
          </cell>
          <cell r="D166" t="str">
            <v>Boite Ventilation</v>
          </cell>
          <cell r="E166" t="str">
            <v>Etude</v>
          </cell>
          <cell r="F166" t="str">
            <v>Ventilation</v>
          </cell>
          <cell r="G166" t="str">
            <v>TN-M15</v>
          </cell>
          <cell r="I166" t="str">
            <v>PMN6990.00VL</v>
          </cell>
          <cell r="K166" t="str">
            <v>Tube Nord</v>
          </cell>
        </row>
        <row r="167">
          <cell r="A167">
            <v>790</v>
          </cell>
          <cell r="B167">
            <v>37411</v>
          </cell>
          <cell r="C167" t="str">
            <v>BVE117</v>
          </cell>
          <cell r="D167" t="str">
            <v>Boite Ventilation</v>
          </cell>
          <cell r="E167" t="str">
            <v>Etude</v>
          </cell>
          <cell r="F167" t="str">
            <v>Ventilation</v>
          </cell>
          <cell r="G167" t="str">
            <v>TN-M17</v>
          </cell>
          <cell r="I167" t="str">
            <v>PMN7090.00VL</v>
          </cell>
          <cell r="K167" t="str">
            <v>Tube Nord</v>
          </cell>
        </row>
        <row r="168">
          <cell r="A168">
            <v>791</v>
          </cell>
          <cell r="B168">
            <v>37411</v>
          </cell>
          <cell r="C168" t="str">
            <v>BVE118</v>
          </cell>
          <cell r="D168" t="str">
            <v>Boite Ventilation</v>
          </cell>
          <cell r="E168" t="str">
            <v>Etude</v>
          </cell>
          <cell r="F168" t="str">
            <v>Ventilation</v>
          </cell>
          <cell r="G168" t="str">
            <v>TN-M17</v>
          </cell>
          <cell r="I168" t="str">
            <v>PMN7090.00VL</v>
          </cell>
          <cell r="K168" t="str">
            <v>Tube Nord</v>
          </cell>
        </row>
        <row r="169">
          <cell r="A169">
            <v>792</v>
          </cell>
          <cell r="B169">
            <v>37411</v>
          </cell>
          <cell r="C169" t="str">
            <v>BVE119</v>
          </cell>
          <cell r="D169" t="str">
            <v>Boite Ventilation</v>
          </cell>
          <cell r="E169" t="str">
            <v>Etude</v>
          </cell>
          <cell r="F169" t="str">
            <v>Ventilation</v>
          </cell>
          <cell r="G169" t="str">
            <v>TN-M18</v>
          </cell>
          <cell r="I169" t="str">
            <v>PMN7190.00VL</v>
          </cell>
          <cell r="K169" t="str">
            <v>Tube Nord</v>
          </cell>
        </row>
        <row r="170">
          <cell r="A170">
            <v>793</v>
          </cell>
          <cell r="B170">
            <v>37411</v>
          </cell>
          <cell r="C170" t="str">
            <v>BVE120</v>
          </cell>
          <cell r="D170" t="str">
            <v>Boite Ventilation</v>
          </cell>
          <cell r="E170" t="str">
            <v>Etude</v>
          </cell>
          <cell r="F170" t="str">
            <v>Ventilation</v>
          </cell>
          <cell r="G170" t="str">
            <v>TN-M18</v>
          </cell>
          <cell r="I170" t="str">
            <v>PMN7190.00VL</v>
          </cell>
          <cell r="K170" t="str">
            <v>Tube Nord</v>
          </cell>
        </row>
        <row r="171">
          <cell r="A171">
            <v>794</v>
          </cell>
          <cell r="B171">
            <v>37411</v>
          </cell>
          <cell r="C171" t="str">
            <v>BVE121</v>
          </cell>
          <cell r="D171" t="str">
            <v>Boite Ventilation</v>
          </cell>
          <cell r="E171" t="str">
            <v>Etude</v>
          </cell>
          <cell r="F171" t="str">
            <v>Ventilation</v>
          </cell>
          <cell r="G171" t="str">
            <v>TN-M20</v>
          </cell>
          <cell r="I171" t="str">
            <v>PMN7290.00VL</v>
          </cell>
          <cell r="K171" t="str">
            <v>Tube Nord</v>
          </cell>
        </row>
        <row r="172">
          <cell r="A172">
            <v>795</v>
          </cell>
          <cell r="B172">
            <v>37411</v>
          </cell>
          <cell r="C172" t="str">
            <v>BVE122</v>
          </cell>
          <cell r="D172" t="str">
            <v>Boite Ventilation</v>
          </cell>
          <cell r="E172" t="str">
            <v>Etude</v>
          </cell>
          <cell r="F172" t="str">
            <v>Ventilation</v>
          </cell>
          <cell r="G172" t="str">
            <v>TN-M20</v>
          </cell>
          <cell r="I172" t="str">
            <v>PMN7290.00VL</v>
          </cell>
          <cell r="K172" t="str">
            <v>Tube Nord</v>
          </cell>
        </row>
        <row r="173">
          <cell r="A173">
            <v>796</v>
          </cell>
          <cell r="B173">
            <v>37411</v>
          </cell>
          <cell r="C173" t="str">
            <v>BVE123</v>
          </cell>
          <cell r="D173" t="str">
            <v>Boite Ventilation</v>
          </cell>
          <cell r="E173" t="str">
            <v>Etude</v>
          </cell>
          <cell r="F173" t="str">
            <v>Ventilation</v>
          </cell>
          <cell r="G173" t="str">
            <v>TN-M21</v>
          </cell>
          <cell r="I173" t="str">
            <v>PMN7390.00VL</v>
          </cell>
          <cell r="K173" t="str">
            <v>Tube Nord</v>
          </cell>
        </row>
        <row r="174">
          <cell r="A174">
            <v>797</v>
          </cell>
          <cell r="B174">
            <v>37411</v>
          </cell>
          <cell r="C174" t="str">
            <v>BVE124</v>
          </cell>
          <cell r="D174" t="str">
            <v>Boite Ventilation</v>
          </cell>
          <cell r="E174" t="str">
            <v>Etude</v>
          </cell>
          <cell r="F174" t="str">
            <v>Ventilation</v>
          </cell>
          <cell r="G174" t="str">
            <v>TN-M21</v>
          </cell>
          <cell r="I174" t="str">
            <v>PMN7390.00VL</v>
          </cell>
          <cell r="K174" t="str">
            <v>Tube Nord</v>
          </cell>
        </row>
        <row r="175">
          <cell r="A175">
            <v>926</v>
          </cell>
          <cell r="B175">
            <v>37421</v>
          </cell>
          <cell r="C175" t="str">
            <v>BVE201</v>
          </cell>
          <cell r="D175" t="str">
            <v>Boite Ventilation</v>
          </cell>
          <cell r="E175" t="str">
            <v>Etude</v>
          </cell>
          <cell r="F175" t="str">
            <v>Ventilation</v>
          </cell>
          <cell r="G175" t="str">
            <v>TS-M02</v>
          </cell>
          <cell r="I175" t="str">
            <v>PMS6130VL</v>
          </cell>
          <cell r="K175" t="str">
            <v>Tube Sud</v>
          </cell>
        </row>
        <row r="176">
          <cell r="A176">
            <v>927</v>
          </cell>
          <cell r="B176">
            <v>37411</v>
          </cell>
          <cell r="C176" t="str">
            <v>BVE202</v>
          </cell>
          <cell r="D176" t="str">
            <v>Boite Ventilation</v>
          </cell>
          <cell r="E176" t="str">
            <v>Etude</v>
          </cell>
          <cell r="F176" t="str">
            <v>Ventilation</v>
          </cell>
          <cell r="G176" t="str">
            <v>TS-M02</v>
          </cell>
          <cell r="I176" t="str">
            <v>PMS6130VL</v>
          </cell>
          <cell r="K176" t="str">
            <v>Tube Sud</v>
          </cell>
        </row>
        <row r="177">
          <cell r="A177">
            <v>928</v>
          </cell>
          <cell r="B177">
            <v>37411</v>
          </cell>
          <cell r="C177" t="str">
            <v>BVE203</v>
          </cell>
          <cell r="D177" t="str">
            <v>Boite Ventilation</v>
          </cell>
          <cell r="E177" t="str">
            <v>Etude</v>
          </cell>
          <cell r="F177" t="str">
            <v>Ventilation</v>
          </cell>
          <cell r="G177" t="str">
            <v>TS-M03</v>
          </cell>
          <cell r="I177" t="str">
            <v>PMS6230VL</v>
          </cell>
          <cell r="K177" t="str">
            <v>Tube Sud</v>
          </cell>
        </row>
        <row r="178">
          <cell r="A178">
            <v>929</v>
          </cell>
          <cell r="B178">
            <v>37411</v>
          </cell>
          <cell r="C178" t="str">
            <v>BVE204</v>
          </cell>
          <cell r="D178" t="str">
            <v>Boite Ventilation</v>
          </cell>
          <cell r="E178" t="str">
            <v>Etude</v>
          </cell>
          <cell r="F178" t="str">
            <v>Ventilation</v>
          </cell>
          <cell r="G178" t="str">
            <v>TS-M03</v>
          </cell>
          <cell r="I178" t="str">
            <v>PMS6230VL</v>
          </cell>
          <cell r="K178" t="str">
            <v>Tube Sud</v>
          </cell>
        </row>
        <row r="179">
          <cell r="A179">
            <v>930</v>
          </cell>
          <cell r="B179">
            <v>37411</v>
          </cell>
          <cell r="C179" t="str">
            <v>BVE205</v>
          </cell>
          <cell r="D179" t="str">
            <v>Boite Ventilation</v>
          </cell>
          <cell r="E179" t="str">
            <v>Etude</v>
          </cell>
          <cell r="F179" t="str">
            <v>Ventilation</v>
          </cell>
          <cell r="G179" t="str">
            <v>TS-M05</v>
          </cell>
          <cell r="I179" t="str">
            <v>PMS6330VL</v>
          </cell>
          <cell r="K179" t="str">
            <v>Tube Sud</v>
          </cell>
        </row>
        <row r="180">
          <cell r="A180">
            <v>931</v>
          </cell>
          <cell r="B180">
            <v>37411</v>
          </cell>
          <cell r="C180" t="str">
            <v>BVE206</v>
          </cell>
          <cell r="D180" t="str">
            <v>Boite Ventilation</v>
          </cell>
          <cell r="E180" t="str">
            <v>Etude</v>
          </cell>
          <cell r="F180" t="str">
            <v>Ventilation</v>
          </cell>
          <cell r="G180" t="str">
            <v>TS-M05</v>
          </cell>
          <cell r="I180" t="str">
            <v>PMS6330VL</v>
          </cell>
          <cell r="K180" t="str">
            <v>Tube Sud</v>
          </cell>
        </row>
        <row r="181">
          <cell r="A181">
            <v>932</v>
          </cell>
          <cell r="B181">
            <v>37411</v>
          </cell>
          <cell r="C181" t="str">
            <v>BVE207</v>
          </cell>
          <cell r="D181" t="str">
            <v>Boite Ventilation</v>
          </cell>
          <cell r="E181" t="str">
            <v>Etude</v>
          </cell>
          <cell r="F181" t="str">
            <v>Ventilation</v>
          </cell>
          <cell r="G181" t="str">
            <v>TS-M06</v>
          </cell>
          <cell r="I181" t="str">
            <v>PMS6430VL</v>
          </cell>
          <cell r="K181" t="str">
            <v>Tube Sud</v>
          </cell>
        </row>
        <row r="182">
          <cell r="A182">
            <v>933</v>
          </cell>
          <cell r="B182">
            <v>37411</v>
          </cell>
          <cell r="C182" t="str">
            <v>BVE208</v>
          </cell>
          <cell r="D182" t="str">
            <v>Boite Ventilation</v>
          </cell>
          <cell r="E182" t="str">
            <v>Etude</v>
          </cell>
          <cell r="F182" t="str">
            <v>Ventilation</v>
          </cell>
          <cell r="G182" t="str">
            <v>TS-M06</v>
          </cell>
          <cell r="I182" t="str">
            <v>PMS6430VL</v>
          </cell>
          <cell r="K182" t="str">
            <v>Tube Sud</v>
          </cell>
        </row>
        <row r="183">
          <cell r="A183">
            <v>934</v>
          </cell>
          <cell r="B183">
            <v>37411</v>
          </cell>
          <cell r="C183" t="str">
            <v>BVE209</v>
          </cell>
          <cell r="D183" t="str">
            <v>Boite Ventilation</v>
          </cell>
          <cell r="E183" t="str">
            <v>Etude</v>
          </cell>
          <cell r="F183" t="str">
            <v>Ventilation</v>
          </cell>
          <cell r="G183" t="str">
            <v>TS-M08</v>
          </cell>
          <cell r="I183" t="str">
            <v>PMS6530VL</v>
          </cell>
          <cell r="K183" t="str">
            <v>Tube Sud</v>
          </cell>
        </row>
        <row r="184">
          <cell r="A184">
            <v>935</v>
          </cell>
          <cell r="B184">
            <v>37411</v>
          </cell>
          <cell r="C184" t="str">
            <v>BVE210</v>
          </cell>
          <cell r="D184" t="str">
            <v>Boite Ventilation</v>
          </cell>
          <cell r="E184" t="str">
            <v>Etude</v>
          </cell>
          <cell r="F184" t="str">
            <v>Ventilation</v>
          </cell>
          <cell r="G184" t="str">
            <v>TS-M08</v>
          </cell>
          <cell r="I184" t="str">
            <v>PMS6530VL</v>
          </cell>
          <cell r="K184" t="str">
            <v>Tube Sud</v>
          </cell>
        </row>
        <row r="185">
          <cell r="A185">
            <v>936</v>
          </cell>
          <cell r="B185">
            <v>37411</v>
          </cell>
          <cell r="C185" t="str">
            <v>BVE211</v>
          </cell>
          <cell r="D185" t="str">
            <v>Boite Ventilation</v>
          </cell>
          <cell r="E185" t="str">
            <v>Etude</v>
          </cell>
          <cell r="F185" t="str">
            <v>Ventilation</v>
          </cell>
          <cell r="G185" t="str">
            <v>TS-M09</v>
          </cell>
          <cell r="I185" t="str">
            <v>PMS6630VL</v>
          </cell>
          <cell r="K185" t="str">
            <v>Tube Sud</v>
          </cell>
        </row>
        <row r="186">
          <cell r="A186">
            <v>937</v>
          </cell>
          <cell r="B186">
            <v>37411</v>
          </cell>
          <cell r="C186" t="str">
            <v>BVE212</v>
          </cell>
          <cell r="D186" t="str">
            <v>Boite Ventilation</v>
          </cell>
          <cell r="E186" t="str">
            <v>Etude</v>
          </cell>
          <cell r="F186" t="str">
            <v>Ventilation</v>
          </cell>
          <cell r="G186" t="str">
            <v>TS-M09</v>
          </cell>
          <cell r="I186" t="str">
            <v>PMS6630VL</v>
          </cell>
          <cell r="K186" t="str">
            <v>Tube Sud</v>
          </cell>
        </row>
        <row r="187">
          <cell r="A187">
            <v>938</v>
          </cell>
          <cell r="B187">
            <v>37411</v>
          </cell>
          <cell r="C187" t="str">
            <v>BVE213</v>
          </cell>
          <cell r="D187" t="str">
            <v>Boite Ventilation</v>
          </cell>
          <cell r="E187" t="str">
            <v>Etude</v>
          </cell>
          <cell r="F187" t="str">
            <v>Ventilation</v>
          </cell>
          <cell r="G187" t="str">
            <v>TS-M12</v>
          </cell>
          <cell r="I187" t="str">
            <v>PMS6982VL</v>
          </cell>
          <cell r="K187" t="str">
            <v>Tube Sud</v>
          </cell>
        </row>
        <row r="188">
          <cell r="A188">
            <v>939</v>
          </cell>
          <cell r="B188">
            <v>37411</v>
          </cell>
          <cell r="C188" t="str">
            <v>BVE214</v>
          </cell>
          <cell r="D188" t="str">
            <v>Boite Ventilation</v>
          </cell>
          <cell r="E188" t="str">
            <v>Etude</v>
          </cell>
          <cell r="F188" t="str">
            <v>Ventilation</v>
          </cell>
          <cell r="G188" t="str">
            <v>TS-M12</v>
          </cell>
          <cell r="I188" t="str">
            <v>PMS6982VL</v>
          </cell>
          <cell r="K188" t="str">
            <v>Tube Sud</v>
          </cell>
        </row>
        <row r="189">
          <cell r="A189">
            <v>940</v>
          </cell>
          <cell r="B189">
            <v>37411</v>
          </cell>
          <cell r="C189" t="str">
            <v>BVE215</v>
          </cell>
          <cell r="D189" t="str">
            <v>Boite Ventilation</v>
          </cell>
          <cell r="E189" t="str">
            <v>Etude</v>
          </cell>
          <cell r="F189" t="str">
            <v>Ventilation</v>
          </cell>
          <cell r="G189" t="str">
            <v>TS-M14</v>
          </cell>
          <cell r="I189" t="str">
            <v>PMS7082VL</v>
          </cell>
          <cell r="K189" t="str">
            <v>Tube Sud</v>
          </cell>
        </row>
        <row r="190">
          <cell r="A190">
            <v>941</v>
          </cell>
          <cell r="B190">
            <v>37411</v>
          </cell>
          <cell r="C190" t="str">
            <v>BVE216</v>
          </cell>
          <cell r="D190" t="str">
            <v>Boite Ventilation</v>
          </cell>
          <cell r="E190" t="str">
            <v>Etude</v>
          </cell>
          <cell r="F190" t="str">
            <v>Ventilation</v>
          </cell>
          <cell r="G190" t="str">
            <v>TS-M14</v>
          </cell>
          <cell r="I190" t="str">
            <v>PMS7082VL</v>
          </cell>
          <cell r="K190" t="str">
            <v>Tube Sud</v>
          </cell>
        </row>
        <row r="191">
          <cell r="A191">
            <v>942</v>
          </cell>
          <cell r="B191">
            <v>37411</v>
          </cell>
          <cell r="C191" t="str">
            <v>BVE217</v>
          </cell>
          <cell r="D191" t="str">
            <v>Boite Ventilation</v>
          </cell>
          <cell r="E191" t="str">
            <v>Etude</v>
          </cell>
          <cell r="F191" t="str">
            <v>Ventilation</v>
          </cell>
          <cell r="G191" t="str">
            <v>TS-M15</v>
          </cell>
          <cell r="I191" t="str">
            <v>PMS7182VL</v>
          </cell>
          <cell r="K191" t="str">
            <v>Tube Sud</v>
          </cell>
        </row>
        <row r="192">
          <cell r="A192">
            <v>943</v>
          </cell>
          <cell r="B192">
            <v>37411</v>
          </cell>
          <cell r="C192" t="str">
            <v>BVE218</v>
          </cell>
          <cell r="D192" t="str">
            <v>Boite Ventilation</v>
          </cell>
          <cell r="E192" t="str">
            <v>Etude</v>
          </cell>
          <cell r="F192" t="str">
            <v>Ventilation</v>
          </cell>
          <cell r="G192" t="str">
            <v>TS-M15</v>
          </cell>
          <cell r="I192" t="str">
            <v>PMS7182VL</v>
          </cell>
          <cell r="K192" t="str">
            <v>Tube Sud</v>
          </cell>
        </row>
        <row r="193">
          <cell r="A193">
            <v>944</v>
          </cell>
          <cell r="B193">
            <v>37411</v>
          </cell>
          <cell r="C193" t="str">
            <v>BVE219</v>
          </cell>
          <cell r="D193" t="str">
            <v>Boite Ventilation</v>
          </cell>
          <cell r="E193" t="str">
            <v>Etude</v>
          </cell>
          <cell r="F193" t="str">
            <v>Ventilation</v>
          </cell>
          <cell r="G193" t="str">
            <v>TS-M17</v>
          </cell>
          <cell r="I193" t="str">
            <v>PMS7282VL</v>
          </cell>
          <cell r="K193" t="str">
            <v>Tube Sud</v>
          </cell>
        </row>
        <row r="194">
          <cell r="A194">
            <v>945</v>
          </cell>
          <cell r="B194">
            <v>37411</v>
          </cell>
          <cell r="C194" t="str">
            <v>BVE220</v>
          </cell>
          <cell r="D194" t="str">
            <v>Boite Ventilation</v>
          </cell>
          <cell r="E194" t="str">
            <v>Etude</v>
          </cell>
          <cell r="F194" t="str">
            <v>Ventilation</v>
          </cell>
          <cell r="G194" t="str">
            <v>TS-M17</v>
          </cell>
          <cell r="I194" t="str">
            <v>PMS7282VL</v>
          </cell>
          <cell r="K194" t="str">
            <v>Tube Sud</v>
          </cell>
        </row>
        <row r="195">
          <cell r="A195">
            <v>946</v>
          </cell>
          <cell r="B195">
            <v>37411</v>
          </cell>
          <cell r="C195" t="str">
            <v>BVE221</v>
          </cell>
          <cell r="D195" t="str">
            <v>Boite Ventilation</v>
          </cell>
          <cell r="E195" t="str">
            <v>Etude</v>
          </cell>
          <cell r="F195" t="str">
            <v>Ventilation</v>
          </cell>
          <cell r="G195" t="str">
            <v>TS-M18</v>
          </cell>
          <cell r="I195" t="str">
            <v>PMS7382VL</v>
          </cell>
          <cell r="K195" t="str">
            <v>Tube Sud</v>
          </cell>
        </row>
        <row r="196">
          <cell r="A196">
            <v>947</v>
          </cell>
          <cell r="B196">
            <v>37411</v>
          </cell>
          <cell r="C196" t="str">
            <v>BVE222</v>
          </cell>
          <cell r="D196" t="str">
            <v>Boite Ventilation</v>
          </cell>
          <cell r="E196" t="str">
            <v>Etude</v>
          </cell>
          <cell r="F196" t="str">
            <v>Ventilation</v>
          </cell>
          <cell r="G196" t="str">
            <v>TS-M18</v>
          </cell>
          <cell r="I196" t="str">
            <v>PMS7382VL</v>
          </cell>
          <cell r="K196" t="str">
            <v>Tube Sud</v>
          </cell>
        </row>
        <row r="197">
          <cell r="A197">
            <v>478</v>
          </cell>
          <cell r="B197">
            <v>37413</v>
          </cell>
          <cell r="C197" t="str">
            <v>C08</v>
          </cell>
          <cell r="D197" t="str">
            <v>Vanne</v>
          </cell>
          <cell r="E197" t="str">
            <v>Etude</v>
          </cell>
          <cell r="F197" t="str">
            <v>Divers</v>
          </cell>
          <cell r="G197" t="str">
            <v>Inconnu01</v>
          </cell>
          <cell r="I197" t="str">
            <v>Inconnu</v>
          </cell>
          <cell r="K197" t="str">
            <v>Inconnu</v>
          </cell>
        </row>
        <row r="198">
          <cell r="A198">
            <v>559</v>
          </cell>
          <cell r="B198">
            <v>37403</v>
          </cell>
          <cell r="C198" t="str">
            <v>C10</v>
          </cell>
          <cell r="D198" t="str">
            <v>Vanne</v>
          </cell>
          <cell r="E198" t="str">
            <v>Etude</v>
          </cell>
          <cell r="F198" t="str">
            <v>Divers</v>
          </cell>
          <cell r="G198" t="str">
            <v>Inconnu01</v>
          </cell>
          <cell r="I198" t="str">
            <v>Inconnu</v>
          </cell>
          <cell r="K198" t="str">
            <v>Inconnu</v>
          </cell>
        </row>
        <row r="199">
          <cell r="A199">
            <v>571</v>
          </cell>
          <cell r="B199">
            <v>37421</v>
          </cell>
          <cell r="C199" t="str">
            <v>C59</v>
          </cell>
          <cell r="D199" t="str">
            <v>Vanne</v>
          </cell>
          <cell r="E199" t="str">
            <v>Etude</v>
          </cell>
          <cell r="F199" t="str">
            <v>Divers</v>
          </cell>
          <cell r="G199" t="str">
            <v>Inconnu01</v>
          </cell>
          <cell r="I199" t="str">
            <v>Inconnu</v>
          </cell>
          <cell r="K199" t="str">
            <v>Inconnu</v>
          </cell>
        </row>
        <row r="200">
          <cell r="A200">
            <v>572</v>
          </cell>
          <cell r="B200">
            <v>37421</v>
          </cell>
          <cell r="C200" t="str">
            <v>C61</v>
          </cell>
          <cell r="D200" t="str">
            <v>Vanne</v>
          </cell>
          <cell r="E200" t="str">
            <v>Etude</v>
          </cell>
          <cell r="F200" t="str">
            <v>Divers</v>
          </cell>
          <cell r="G200" t="str">
            <v>Inconnu01</v>
          </cell>
          <cell r="I200" t="str">
            <v>Inconnu</v>
          </cell>
          <cell r="K200" t="str">
            <v>Inconnu</v>
          </cell>
        </row>
        <row r="201">
          <cell r="A201">
            <v>1140</v>
          </cell>
          <cell r="B201">
            <v>37424.380335648151</v>
          </cell>
          <cell r="C201" t="str">
            <v>CBASDEC</v>
          </cell>
          <cell r="D201" t="str">
            <v>Coffret</v>
          </cell>
          <cell r="E201" t="str">
            <v>Etude</v>
          </cell>
          <cell r="F201" t="str">
            <v>Divers</v>
          </cell>
          <cell r="G201" t="str">
            <v>Inconnu01</v>
          </cell>
          <cell r="I201" t="str">
            <v>Inconnu</v>
          </cell>
          <cell r="K201" t="str">
            <v>Inconnu</v>
          </cell>
        </row>
        <row r="202">
          <cell r="A202">
            <v>687</v>
          </cell>
          <cell r="B202">
            <v>37417</v>
          </cell>
          <cell r="C202" t="str">
            <v>CBY101</v>
          </cell>
          <cell r="D202" t="str">
            <v>Coffret By Pass</v>
          </cell>
          <cell r="E202" t="str">
            <v>Etude</v>
          </cell>
          <cell r="F202" t="str">
            <v>Ventilation</v>
          </cell>
          <cell r="G202" t="str">
            <v>BY01</v>
          </cell>
          <cell r="I202" t="str">
            <v>PMN7070.39VL</v>
          </cell>
          <cell r="K202" t="str">
            <v>By Pass 01</v>
          </cell>
        </row>
        <row r="203">
          <cell r="A203">
            <v>686</v>
          </cell>
          <cell r="B203">
            <v>37417</v>
          </cell>
          <cell r="C203" t="str">
            <v>CBY102</v>
          </cell>
          <cell r="D203" t="str">
            <v>Coffret By Pass</v>
          </cell>
          <cell r="E203" t="str">
            <v>Etude</v>
          </cell>
          <cell r="F203" t="str">
            <v>Ventilation</v>
          </cell>
          <cell r="G203" t="str">
            <v>BY02</v>
          </cell>
          <cell r="I203" t="str">
            <v>PMN6772.00VL</v>
          </cell>
          <cell r="K203" t="str">
            <v>By Pass 02</v>
          </cell>
        </row>
        <row r="204">
          <cell r="A204">
            <v>685</v>
          </cell>
          <cell r="B204">
            <v>37417</v>
          </cell>
          <cell r="C204" t="str">
            <v>CBY103</v>
          </cell>
          <cell r="D204" t="str">
            <v>Coffret By Pass</v>
          </cell>
          <cell r="E204" t="str">
            <v>Etude</v>
          </cell>
          <cell r="F204" t="str">
            <v>Ventilation</v>
          </cell>
          <cell r="G204" t="str">
            <v>BY03</v>
          </cell>
          <cell r="I204" t="str">
            <v>PMN6604.00VL</v>
          </cell>
          <cell r="K204" t="str">
            <v>By Pass 03</v>
          </cell>
        </row>
        <row r="205">
          <cell r="A205">
            <v>684</v>
          </cell>
          <cell r="B205">
            <v>37421</v>
          </cell>
          <cell r="C205" t="str">
            <v>CBY104</v>
          </cell>
          <cell r="D205" t="str">
            <v>Coffret By Pass</v>
          </cell>
          <cell r="E205" t="str">
            <v>Etude</v>
          </cell>
          <cell r="F205" t="str">
            <v>Ventilation</v>
          </cell>
          <cell r="G205" t="str">
            <v>BY04</v>
          </cell>
          <cell r="I205" t="str">
            <v>PMN6502.50VL</v>
          </cell>
          <cell r="K205" t="str">
            <v>By Pass 04</v>
          </cell>
        </row>
        <row r="206">
          <cell r="A206">
            <v>1096</v>
          </cell>
          <cell r="B206">
            <v>37417</v>
          </cell>
          <cell r="C206" t="str">
            <v>CBY201</v>
          </cell>
          <cell r="D206" t="str">
            <v>Coffret By Pass</v>
          </cell>
          <cell r="E206" t="str">
            <v>Etude</v>
          </cell>
          <cell r="F206" t="str">
            <v>Ventilation</v>
          </cell>
          <cell r="G206" t="str">
            <v>BY01</v>
          </cell>
          <cell r="I206" t="str">
            <v>PMN7070.39VL</v>
          </cell>
          <cell r="K206" t="str">
            <v>By Pass 01</v>
          </cell>
        </row>
        <row r="207">
          <cell r="A207">
            <v>1095</v>
          </cell>
          <cell r="B207">
            <v>37417</v>
          </cell>
          <cell r="C207" t="str">
            <v>CBY202</v>
          </cell>
          <cell r="D207" t="str">
            <v>Coffret By Pass</v>
          </cell>
          <cell r="E207" t="str">
            <v>Etude</v>
          </cell>
          <cell r="F207" t="str">
            <v>Ventilation</v>
          </cell>
          <cell r="G207" t="str">
            <v>BY02</v>
          </cell>
          <cell r="I207" t="str">
            <v>PMN6772.00VL</v>
          </cell>
          <cell r="K207" t="str">
            <v>By Pass 02</v>
          </cell>
        </row>
        <row r="208">
          <cell r="A208">
            <v>1094</v>
          </cell>
          <cell r="B208">
            <v>37417</v>
          </cell>
          <cell r="C208" t="str">
            <v>CBY203</v>
          </cell>
          <cell r="D208" t="str">
            <v>Coffret By Pass</v>
          </cell>
          <cell r="E208" t="str">
            <v>Etude</v>
          </cell>
          <cell r="F208" t="str">
            <v>Ventilation</v>
          </cell>
          <cell r="G208" t="str">
            <v>BY03</v>
          </cell>
          <cell r="I208" t="str">
            <v>PMN6604.00VL</v>
          </cell>
          <cell r="K208" t="str">
            <v>By Pass 03</v>
          </cell>
        </row>
        <row r="209">
          <cell r="A209">
            <v>1093</v>
          </cell>
          <cell r="B209">
            <v>37421</v>
          </cell>
          <cell r="C209" t="str">
            <v>CBY204</v>
          </cell>
          <cell r="D209" t="str">
            <v>Coffret By Pass</v>
          </cell>
          <cell r="E209" t="str">
            <v>Etude</v>
          </cell>
          <cell r="F209" t="str">
            <v>Ventilation</v>
          </cell>
          <cell r="G209" t="str">
            <v>BY04</v>
          </cell>
          <cell r="I209" t="str">
            <v>PMN6502.50VL</v>
          </cell>
          <cell r="K209" t="str">
            <v>By Pass 04</v>
          </cell>
        </row>
        <row r="210">
          <cell r="A210">
            <v>757</v>
          </cell>
          <cell r="B210">
            <v>37411</v>
          </cell>
          <cell r="C210" t="str">
            <v>CDI01 G</v>
          </cell>
          <cell r="D210" t="str">
            <v>Coffret Détection Incendie</v>
          </cell>
          <cell r="E210" t="str">
            <v>Etude</v>
          </cell>
          <cell r="F210" t="str">
            <v>Conduite incendie</v>
          </cell>
          <cell r="G210" t="str">
            <v>C Faible G</v>
          </cell>
          <cell r="I210" t="str">
            <v>Tête Genève</v>
          </cell>
          <cell r="K210" t="str">
            <v>S.T. Genève</v>
          </cell>
        </row>
        <row r="211">
          <cell r="A211">
            <v>756</v>
          </cell>
          <cell r="B211">
            <v>37411.568229166667</v>
          </cell>
          <cell r="C211" t="str">
            <v>CDI01 M</v>
          </cell>
          <cell r="D211" t="str">
            <v>Coffret Détection Incendie</v>
          </cell>
          <cell r="E211" t="str">
            <v>Etude</v>
          </cell>
          <cell r="F211" t="str">
            <v>Conduite incendie</v>
          </cell>
          <cell r="G211" t="str">
            <v>C Faible M</v>
          </cell>
          <cell r="I211" t="str">
            <v>Tête Macon</v>
          </cell>
          <cell r="K211" t="str">
            <v>S.T. Mâcon</v>
          </cell>
        </row>
        <row r="212">
          <cell r="A212">
            <v>534</v>
          </cell>
          <cell r="B212">
            <v>37399</v>
          </cell>
          <cell r="C212" t="str">
            <v>CHA G</v>
          </cell>
          <cell r="D212" t="str">
            <v>Chargeur 48V</v>
          </cell>
          <cell r="E212" t="str">
            <v>Etude</v>
          </cell>
          <cell r="F212" t="str">
            <v>Force</v>
          </cell>
          <cell r="G212" t="str">
            <v>BT G</v>
          </cell>
          <cell r="I212" t="str">
            <v>Tête Genève</v>
          </cell>
          <cell r="K212" t="str">
            <v>S.T. Genève</v>
          </cell>
        </row>
        <row r="213">
          <cell r="A213">
            <v>489</v>
          </cell>
          <cell r="B213">
            <v>37399</v>
          </cell>
          <cell r="C213" t="str">
            <v>CHA M</v>
          </cell>
          <cell r="D213" t="str">
            <v>Chargeur 48V</v>
          </cell>
          <cell r="E213" t="str">
            <v>Etude</v>
          </cell>
          <cell r="F213" t="str">
            <v>Force</v>
          </cell>
          <cell r="G213" t="str">
            <v>C Faible M</v>
          </cell>
          <cell r="I213" t="str">
            <v>Tête Macon</v>
          </cell>
          <cell r="K213" t="str">
            <v>S.T. Mâcon</v>
          </cell>
        </row>
        <row r="214">
          <cell r="A214">
            <v>763</v>
          </cell>
          <cell r="B214">
            <v>37411.586053240739</v>
          </cell>
          <cell r="C214" t="str">
            <v>CLI01 G</v>
          </cell>
          <cell r="D214" t="str">
            <v>Climatiseur</v>
          </cell>
          <cell r="E214" t="str">
            <v>Etude</v>
          </cell>
          <cell r="F214" t="str">
            <v>Divers</v>
          </cell>
          <cell r="G214" t="str">
            <v>C Faible G</v>
          </cell>
          <cell r="I214" t="str">
            <v>Tête Genève</v>
          </cell>
          <cell r="K214" t="str">
            <v>S.T. Genève</v>
          </cell>
        </row>
        <row r="215">
          <cell r="A215">
            <v>764</v>
          </cell>
          <cell r="B215">
            <v>37411</v>
          </cell>
          <cell r="C215" t="str">
            <v>CLI01 M</v>
          </cell>
          <cell r="D215" t="str">
            <v>Climatiseur</v>
          </cell>
          <cell r="E215" t="str">
            <v>Etude</v>
          </cell>
          <cell r="F215" t="str">
            <v>Divers</v>
          </cell>
          <cell r="G215" t="str">
            <v>C Faible M</v>
          </cell>
          <cell r="I215" t="str">
            <v>Tête Macon</v>
          </cell>
          <cell r="K215" t="str">
            <v>S.T. Mâcon</v>
          </cell>
        </row>
        <row r="216">
          <cell r="A216">
            <v>765</v>
          </cell>
          <cell r="B216">
            <v>37411</v>
          </cell>
          <cell r="C216" t="str">
            <v>CLI02 G</v>
          </cell>
          <cell r="D216" t="str">
            <v>Climatiseur</v>
          </cell>
          <cell r="E216" t="str">
            <v>Etude</v>
          </cell>
          <cell r="F216" t="str">
            <v>Divers</v>
          </cell>
          <cell r="G216" t="str">
            <v>Onduleurs G</v>
          </cell>
          <cell r="I216" t="str">
            <v>Tête Genève</v>
          </cell>
          <cell r="K216" t="str">
            <v>S.T. Genève</v>
          </cell>
        </row>
        <row r="217">
          <cell r="A217">
            <v>766</v>
          </cell>
          <cell r="B217">
            <v>37411</v>
          </cell>
          <cell r="C217" t="str">
            <v>CLI02 M</v>
          </cell>
          <cell r="D217" t="str">
            <v>Climatiseur</v>
          </cell>
          <cell r="E217" t="str">
            <v>Etude</v>
          </cell>
          <cell r="F217" t="str">
            <v>Divers</v>
          </cell>
          <cell r="G217" t="str">
            <v>Onduleurs M</v>
          </cell>
          <cell r="I217" t="str">
            <v>Tête Macon</v>
          </cell>
          <cell r="K217" t="str">
            <v>S.T. Mâcon</v>
          </cell>
        </row>
        <row r="218">
          <cell r="A218">
            <v>607</v>
          </cell>
          <cell r="B218">
            <v>37421</v>
          </cell>
          <cell r="C218" t="str">
            <v>CN01</v>
          </cell>
          <cell r="D218" t="str">
            <v>Caméra</v>
          </cell>
          <cell r="E218" t="str">
            <v>Etude</v>
          </cell>
          <cell r="F218" t="str">
            <v>Vidéo</v>
          </cell>
          <cell r="G218" t="str">
            <v>PMN5870VL</v>
          </cell>
          <cell r="I218" t="str">
            <v>Tête Genève</v>
          </cell>
          <cell r="K218" t="str">
            <v>Extérieur</v>
          </cell>
        </row>
        <row r="219">
          <cell r="A219">
            <v>628</v>
          </cell>
          <cell r="B219">
            <v>37406.473738425928</v>
          </cell>
          <cell r="C219" t="str">
            <v>CN02</v>
          </cell>
          <cell r="D219" t="str">
            <v>Caméra</v>
          </cell>
          <cell r="E219" t="str">
            <v>Etude</v>
          </cell>
          <cell r="F219" t="str">
            <v>Vidéo</v>
          </cell>
          <cell r="G219" t="str">
            <v>PMN6080VL</v>
          </cell>
          <cell r="I219" t="str">
            <v>VL</v>
          </cell>
          <cell r="K219" t="str">
            <v>Tube Nord</v>
          </cell>
        </row>
        <row r="220">
          <cell r="A220">
            <v>629</v>
          </cell>
          <cell r="B220">
            <v>37406</v>
          </cell>
          <cell r="C220" t="str">
            <v>CN03</v>
          </cell>
          <cell r="D220" t="str">
            <v>Caméra</v>
          </cell>
          <cell r="E220" t="str">
            <v>Etude</v>
          </cell>
          <cell r="F220" t="str">
            <v>Vidéo</v>
          </cell>
          <cell r="G220" t="str">
            <v>PMN6235VL</v>
          </cell>
          <cell r="I220" t="str">
            <v>VL</v>
          </cell>
          <cell r="K220" t="str">
            <v>Tube Nord</v>
          </cell>
        </row>
        <row r="221">
          <cell r="A221">
            <v>636</v>
          </cell>
          <cell r="B221">
            <v>37426</v>
          </cell>
          <cell r="C221" t="str">
            <v>CN04</v>
          </cell>
          <cell r="D221" t="str">
            <v>Caméra</v>
          </cell>
          <cell r="E221" t="str">
            <v>Etude</v>
          </cell>
          <cell r="F221" t="str">
            <v>Vidéo</v>
          </cell>
          <cell r="G221" t="str">
            <v>PMN6420VL</v>
          </cell>
          <cell r="I221" t="str">
            <v>VL</v>
          </cell>
          <cell r="K221" t="str">
            <v>Tube Nord</v>
          </cell>
        </row>
        <row r="222">
          <cell r="A222">
            <v>630</v>
          </cell>
          <cell r="B222">
            <v>37426</v>
          </cell>
          <cell r="C222" t="str">
            <v>CN05</v>
          </cell>
          <cell r="D222" t="str">
            <v>Caméra</v>
          </cell>
          <cell r="E222" t="str">
            <v>Etude</v>
          </cell>
          <cell r="F222" t="str">
            <v>Vidéo</v>
          </cell>
          <cell r="G222" t="str">
            <v>PMN6580VL</v>
          </cell>
          <cell r="I222" t="str">
            <v>VL</v>
          </cell>
          <cell r="K222" t="str">
            <v>Tube Nord</v>
          </cell>
        </row>
        <row r="223">
          <cell r="A223">
            <v>637</v>
          </cell>
          <cell r="B223">
            <v>37426</v>
          </cell>
          <cell r="C223" t="str">
            <v>CN06</v>
          </cell>
          <cell r="D223" t="str">
            <v>Caméra</v>
          </cell>
          <cell r="E223" t="str">
            <v>Etude</v>
          </cell>
          <cell r="F223" t="str">
            <v>Vidéo</v>
          </cell>
          <cell r="G223" t="str">
            <v>PMN6715VL</v>
          </cell>
          <cell r="I223" t="str">
            <v>VL</v>
          </cell>
          <cell r="K223" t="str">
            <v>Tube Nord</v>
          </cell>
        </row>
        <row r="224">
          <cell r="A224">
            <v>631</v>
          </cell>
          <cell r="B224">
            <v>37426</v>
          </cell>
          <cell r="C224" t="str">
            <v>CN07</v>
          </cell>
          <cell r="D224" t="str">
            <v>Caméra</v>
          </cell>
          <cell r="E224" t="str">
            <v>Etude</v>
          </cell>
          <cell r="F224" t="str">
            <v>Vidéo</v>
          </cell>
          <cell r="G224" t="str">
            <v>PMN6830VL</v>
          </cell>
          <cell r="I224" t="str">
            <v>VL</v>
          </cell>
          <cell r="K224" t="str">
            <v>Tube Nord</v>
          </cell>
        </row>
        <row r="225">
          <cell r="A225">
            <v>632</v>
          </cell>
          <cell r="B225">
            <v>37426</v>
          </cell>
          <cell r="C225" t="str">
            <v>CN08</v>
          </cell>
          <cell r="D225" t="str">
            <v>Caméra</v>
          </cell>
          <cell r="E225" t="str">
            <v>Etude</v>
          </cell>
          <cell r="F225" t="str">
            <v>Vidéo</v>
          </cell>
          <cell r="G225" t="str">
            <v>PMN6915VL</v>
          </cell>
          <cell r="I225" t="str">
            <v>VL</v>
          </cell>
          <cell r="K225" t="str">
            <v>Tube Nord</v>
          </cell>
        </row>
        <row r="226">
          <cell r="A226">
            <v>633</v>
          </cell>
          <cell r="B226">
            <v>37426</v>
          </cell>
          <cell r="C226" t="str">
            <v>CN09</v>
          </cell>
          <cell r="D226" t="str">
            <v>Caméra</v>
          </cell>
          <cell r="E226" t="str">
            <v>Etude</v>
          </cell>
          <cell r="F226" t="str">
            <v>Vidéo</v>
          </cell>
          <cell r="G226" t="str">
            <v>PMN7025VL</v>
          </cell>
          <cell r="I226" t="str">
            <v>VL</v>
          </cell>
          <cell r="K226" t="str">
            <v>Tube Nord</v>
          </cell>
        </row>
        <row r="227">
          <cell r="A227">
            <v>638</v>
          </cell>
          <cell r="B227">
            <v>37426</v>
          </cell>
          <cell r="C227" t="str">
            <v>CN10</v>
          </cell>
          <cell r="D227" t="str">
            <v>Caméra</v>
          </cell>
          <cell r="E227" t="str">
            <v>Etude</v>
          </cell>
          <cell r="F227" t="str">
            <v>Vidéo</v>
          </cell>
          <cell r="G227" t="str">
            <v>PMN7125VL</v>
          </cell>
          <cell r="I227" t="str">
            <v>VL</v>
          </cell>
          <cell r="K227" t="str">
            <v>Tube Nord</v>
          </cell>
        </row>
        <row r="228">
          <cell r="A228">
            <v>634</v>
          </cell>
          <cell r="B228">
            <v>37426</v>
          </cell>
          <cell r="C228" t="str">
            <v>CN11</v>
          </cell>
          <cell r="D228" t="str">
            <v>Caméra</v>
          </cell>
          <cell r="E228" t="str">
            <v>Etude</v>
          </cell>
          <cell r="F228" t="str">
            <v>Vidéo</v>
          </cell>
          <cell r="G228" t="str">
            <v>PMN7245VL</v>
          </cell>
          <cell r="I228" t="str">
            <v>VL</v>
          </cell>
          <cell r="K228" t="str">
            <v>Tube Nord</v>
          </cell>
        </row>
        <row r="229">
          <cell r="A229">
            <v>635</v>
          </cell>
          <cell r="B229">
            <v>37426</v>
          </cell>
          <cell r="C229" t="str">
            <v>CN12</v>
          </cell>
          <cell r="D229" t="str">
            <v>Caméra</v>
          </cell>
          <cell r="E229" t="str">
            <v>Etude</v>
          </cell>
          <cell r="F229" t="str">
            <v>Vidéo</v>
          </cell>
          <cell r="G229" t="str">
            <v>PMN7375VL</v>
          </cell>
          <cell r="I229" t="str">
            <v>VL</v>
          </cell>
          <cell r="K229" t="str">
            <v>Tube Nord</v>
          </cell>
        </row>
        <row r="230">
          <cell r="A230">
            <v>639</v>
          </cell>
          <cell r="B230">
            <v>37406</v>
          </cell>
          <cell r="C230" t="str">
            <v>CN13</v>
          </cell>
          <cell r="D230" t="str">
            <v>Caméra</v>
          </cell>
          <cell r="E230" t="str">
            <v>Etude</v>
          </cell>
          <cell r="F230" t="str">
            <v>Vidéo</v>
          </cell>
          <cell r="G230" t="str">
            <v>PMN7490VL</v>
          </cell>
          <cell r="I230" t="str">
            <v>VL</v>
          </cell>
          <cell r="K230" t="str">
            <v>Tube Nord</v>
          </cell>
        </row>
        <row r="231">
          <cell r="A231">
            <v>532</v>
          </cell>
          <cell r="B231">
            <v>37399</v>
          </cell>
          <cell r="C231" t="str">
            <v>CND G1</v>
          </cell>
          <cell r="D231" t="str">
            <v>Condensateur</v>
          </cell>
          <cell r="E231" t="str">
            <v>Etude</v>
          </cell>
          <cell r="F231" t="str">
            <v>Force</v>
          </cell>
          <cell r="G231" t="str">
            <v>BT G</v>
          </cell>
          <cell r="I231" t="str">
            <v>Tête Genève</v>
          </cell>
          <cell r="K231" t="str">
            <v>S.T. Genève</v>
          </cell>
        </row>
        <row r="232">
          <cell r="A232">
            <v>533</v>
          </cell>
          <cell r="B232">
            <v>37399</v>
          </cell>
          <cell r="C232" t="str">
            <v>CND G2</v>
          </cell>
          <cell r="D232" t="str">
            <v>Condensateur</v>
          </cell>
          <cell r="E232" t="str">
            <v>Etude</v>
          </cell>
          <cell r="F232" t="str">
            <v>Force</v>
          </cell>
          <cell r="G232" t="str">
            <v>BT G</v>
          </cell>
          <cell r="I232" t="str">
            <v>Tête Genève</v>
          </cell>
          <cell r="K232" t="str">
            <v>S.T. Genève</v>
          </cell>
        </row>
        <row r="233">
          <cell r="A233">
            <v>468</v>
          </cell>
          <cell r="B233">
            <v>37399</v>
          </cell>
          <cell r="C233" t="str">
            <v>CND M1</v>
          </cell>
          <cell r="D233" t="str">
            <v>Condensateur</v>
          </cell>
          <cell r="E233" t="str">
            <v>Etude</v>
          </cell>
          <cell r="F233" t="str">
            <v>Force</v>
          </cell>
          <cell r="G233" t="str">
            <v>BT M</v>
          </cell>
          <cell r="I233" t="str">
            <v>Tête Macon</v>
          </cell>
          <cell r="K233" t="str">
            <v>S.T. Mâcon</v>
          </cell>
        </row>
        <row r="234">
          <cell r="A234">
            <v>531</v>
          </cell>
          <cell r="B234">
            <v>37399.567280092589</v>
          </cell>
          <cell r="C234" t="str">
            <v>CND M2</v>
          </cell>
          <cell r="D234" t="str">
            <v>Condensateur</v>
          </cell>
          <cell r="E234" t="str">
            <v>Etude</v>
          </cell>
          <cell r="F234" t="str">
            <v>Force</v>
          </cell>
          <cell r="G234" t="str">
            <v>BT M</v>
          </cell>
          <cell r="I234" t="str">
            <v>Tête Macon</v>
          </cell>
          <cell r="K234" t="str">
            <v>S.T. Mâcon</v>
          </cell>
        </row>
        <row r="235">
          <cell r="A235">
            <v>768</v>
          </cell>
          <cell r="B235">
            <v>37411.588761574072</v>
          </cell>
          <cell r="C235" t="str">
            <v>COND01 G</v>
          </cell>
          <cell r="D235" t="str">
            <v>Condenseur</v>
          </cell>
          <cell r="E235" t="str">
            <v>Etude</v>
          </cell>
          <cell r="F235" t="str">
            <v>Divers</v>
          </cell>
          <cell r="G235" t="str">
            <v>Onduleurs G</v>
          </cell>
          <cell r="I235" t="str">
            <v>Tête Genève</v>
          </cell>
          <cell r="K235" t="str">
            <v>S.T. Genève</v>
          </cell>
        </row>
        <row r="236">
          <cell r="A236">
            <v>769</v>
          </cell>
          <cell r="B236">
            <v>37411</v>
          </cell>
          <cell r="C236" t="str">
            <v>COND01 M</v>
          </cell>
          <cell r="D236" t="str">
            <v>Condenseur</v>
          </cell>
          <cell r="E236" t="str">
            <v>Etude</v>
          </cell>
          <cell r="F236" t="str">
            <v>Divers</v>
          </cell>
          <cell r="G236" t="str">
            <v>Onduleurs M</v>
          </cell>
          <cell r="I236" t="str">
            <v>Tête Macon</v>
          </cell>
          <cell r="K236" t="str">
            <v>S.T. Mâcon</v>
          </cell>
        </row>
        <row r="237">
          <cell r="A237">
            <v>770</v>
          </cell>
          <cell r="B237">
            <v>37411</v>
          </cell>
          <cell r="C237" t="str">
            <v>CONV01 G</v>
          </cell>
          <cell r="D237" t="str">
            <v>Condenseur</v>
          </cell>
          <cell r="E237" t="str">
            <v>Etude</v>
          </cell>
          <cell r="F237" t="str">
            <v>Divers</v>
          </cell>
          <cell r="G237" t="str">
            <v>BT G</v>
          </cell>
          <cell r="I237" t="str">
            <v>Tête Genève</v>
          </cell>
          <cell r="K237" t="str">
            <v>S.T. Genève</v>
          </cell>
        </row>
        <row r="238">
          <cell r="A238">
            <v>771</v>
          </cell>
          <cell r="B238">
            <v>37411</v>
          </cell>
          <cell r="C238" t="str">
            <v>CONV01 M</v>
          </cell>
          <cell r="D238" t="str">
            <v>Condenseur</v>
          </cell>
          <cell r="E238" t="str">
            <v>Etude</v>
          </cell>
          <cell r="F238" t="str">
            <v>Divers</v>
          </cell>
          <cell r="G238" t="str">
            <v>BT M</v>
          </cell>
          <cell r="I238" t="str">
            <v>Tête Macon</v>
          </cell>
          <cell r="K238" t="str">
            <v>S.T. Mâcon</v>
          </cell>
        </row>
        <row r="239">
          <cell r="A239">
            <v>772</v>
          </cell>
          <cell r="B239">
            <v>37411</v>
          </cell>
          <cell r="C239" t="str">
            <v>CONV02 G</v>
          </cell>
          <cell r="D239" t="str">
            <v>Condenseur</v>
          </cell>
          <cell r="E239" t="str">
            <v>Etude</v>
          </cell>
          <cell r="F239" t="str">
            <v>Divers</v>
          </cell>
          <cell r="G239" t="str">
            <v>Poste tfo G</v>
          </cell>
          <cell r="I239" t="str">
            <v>Tête Genève</v>
          </cell>
          <cell r="K239" t="str">
            <v>S.T. Genève</v>
          </cell>
        </row>
        <row r="240">
          <cell r="A240">
            <v>773</v>
          </cell>
          <cell r="B240">
            <v>37411</v>
          </cell>
          <cell r="C240" t="str">
            <v>CONV02 M</v>
          </cell>
          <cell r="D240" t="str">
            <v>Condenseur</v>
          </cell>
          <cell r="E240" t="str">
            <v>Etude</v>
          </cell>
          <cell r="F240" t="str">
            <v>Divers</v>
          </cell>
          <cell r="G240" t="str">
            <v>Poste tfo M</v>
          </cell>
          <cell r="I240" t="str">
            <v>Tête Macon</v>
          </cell>
          <cell r="K240" t="str">
            <v>S.T. Mâcon</v>
          </cell>
        </row>
        <row r="241">
          <cell r="A241">
            <v>722</v>
          </cell>
          <cell r="B241">
            <v>37421</v>
          </cell>
          <cell r="C241" t="str">
            <v>CPCBY101</v>
          </cell>
          <cell r="D241" t="str">
            <v>Coffret PC</v>
          </cell>
          <cell r="E241" t="str">
            <v>Etude</v>
          </cell>
          <cell r="F241" t="str">
            <v>Force</v>
          </cell>
          <cell r="G241" t="str">
            <v>BY01</v>
          </cell>
          <cell r="I241" t="str">
            <v>PMN7070.39VL</v>
          </cell>
          <cell r="K241" t="str">
            <v>By Pass 01</v>
          </cell>
        </row>
        <row r="242">
          <cell r="A242">
            <v>721</v>
          </cell>
          <cell r="B242">
            <v>37421</v>
          </cell>
          <cell r="C242" t="str">
            <v>CPCBY102</v>
          </cell>
          <cell r="D242" t="str">
            <v>Coffret PC</v>
          </cell>
          <cell r="E242" t="str">
            <v>Etude</v>
          </cell>
          <cell r="F242" t="str">
            <v>Force</v>
          </cell>
          <cell r="G242" t="str">
            <v>BY02</v>
          </cell>
          <cell r="I242" t="str">
            <v>PMN6772.00VL</v>
          </cell>
          <cell r="K242" t="str">
            <v>By Pass 02</v>
          </cell>
        </row>
        <row r="243">
          <cell r="A243">
            <v>720</v>
          </cell>
          <cell r="B243">
            <v>37421</v>
          </cell>
          <cell r="C243" t="str">
            <v>CPCBY103</v>
          </cell>
          <cell r="D243" t="str">
            <v>Coffret PC</v>
          </cell>
          <cell r="E243" t="str">
            <v>Etude</v>
          </cell>
          <cell r="F243" t="str">
            <v>Force</v>
          </cell>
          <cell r="G243" t="str">
            <v>BY03</v>
          </cell>
          <cell r="I243" t="str">
            <v>PMN6604.00VL</v>
          </cell>
          <cell r="K243" t="str">
            <v>By Pass 03</v>
          </cell>
        </row>
        <row r="244">
          <cell r="A244">
            <v>660</v>
          </cell>
          <cell r="B244">
            <v>37421</v>
          </cell>
          <cell r="C244" t="str">
            <v>CPCBY104</v>
          </cell>
          <cell r="D244" t="str">
            <v>Coffret PC</v>
          </cell>
          <cell r="E244" t="str">
            <v>Etude</v>
          </cell>
          <cell r="F244" t="str">
            <v>Force</v>
          </cell>
          <cell r="G244" t="str">
            <v>BY04</v>
          </cell>
          <cell r="I244" t="str">
            <v>PMN6502.50VL</v>
          </cell>
          <cell r="K244" t="str">
            <v>By Pass 04</v>
          </cell>
        </row>
        <row r="245">
          <cell r="A245">
            <v>1139</v>
          </cell>
          <cell r="B245">
            <v>37421</v>
          </cell>
          <cell r="C245" t="str">
            <v>CPCBY201</v>
          </cell>
          <cell r="D245" t="str">
            <v>Coffret PC</v>
          </cell>
          <cell r="E245" t="str">
            <v>Etude</v>
          </cell>
          <cell r="F245" t="str">
            <v>Force</v>
          </cell>
          <cell r="G245" t="str">
            <v>BY01</v>
          </cell>
          <cell r="I245" t="str">
            <v>PMN7070.39VL</v>
          </cell>
          <cell r="K245" t="str">
            <v>By Pass 01</v>
          </cell>
        </row>
        <row r="246">
          <cell r="A246">
            <v>1138</v>
          </cell>
          <cell r="B246">
            <v>37421</v>
          </cell>
          <cell r="C246" t="str">
            <v>CPCBY202</v>
          </cell>
          <cell r="D246" t="str">
            <v>Coffret PC</v>
          </cell>
          <cell r="E246" t="str">
            <v>Etude</v>
          </cell>
          <cell r="F246" t="str">
            <v>Force</v>
          </cell>
          <cell r="G246" t="str">
            <v>BY02</v>
          </cell>
          <cell r="I246" t="str">
            <v>PMN6772.00VL</v>
          </cell>
          <cell r="K246" t="str">
            <v>By Pass 02</v>
          </cell>
        </row>
        <row r="247">
          <cell r="A247">
            <v>1137</v>
          </cell>
          <cell r="B247">
            <v>37421</v>
          </cell>
          <cell r="C247" t="str">
            <v>CPCBY203</v>
          </cell>
          <cell r="D247" t="str">
            <v>Coffret PC</v>
          </cell>
          <cell r="E247" t="str">
            <v>Etude</v>
          </cell>
          <cell r="F247" t="str">
            <v>Force</v>
          </cell>
          <cell r="G247" t="str">
            <v>BY03</v>
          </cell>
          <cell r="I247" t="str">
            <v>PMN6604.00VL</v>
          </cell>
          <cell r="K247" t="str">
            <v>By Pass 03</v>
          </cell>
        </row>
        <row r="248">
          <cell r="A248">
            <v>1136</v>
          </cell>
          <cell r="B248">
            <v>37421</v>
          </cell>
          <cell r="C248" t="str">
            <v>CPCBY204</v>
          </cell>
          <cell r="D248" t="str">
            <v>Coffret PC</v>
          </cell>
          <cell r="E248" t="str">
            <v>Etude</v>
          </cell>
          <cell r="F248" t="str">
            <v>Force</v>
          </cell>
          <cell r="G248" t="str">
            <v>BY04</v>
          </cell>
          <cell r="I248" t="str">
            <v>PMN6502.50VL</v>
          </cell>
          <cell r="K248" t="str">
            <v>By Pass 04</v>
          </cell>
        </row>
        <row r="249">
          <cell r="A249">
            <v>570</v>
          </cell>
          <cell r="B249">
            <v>37412</v>
          </cell>
          <cell r="C249" t="str">
            <v>CPO G</v>
          </cell>
          <cell r="D249" t="str">
            <v>Coffret Incendie</v>
          </cell>
          <cell r="E249" t="str">
            <v>Etude</v>
          </cell>
          <cell r="F249" t="str">
            <v>Conduite incendie</v>
          </cell>
          <cell r="G249" t="str">
            <v>Inconnu01</v>
          </cell>
          <cell r="I249" t="str">
            <v>Inconnu</v>
          </cell>
          <cell r="K249" t="str">
            <v>Inconnu</v>
          </cell>
        </row>
        <row r="250">
          <cell r="A250">
            <v>568</v>
          </cell>
          <cell r="B250">
            <v>37412</v>
          </cell>
          <cell r="C250" t="str">
            <v>CPO M</v>
          </cell>
          <cell r="D250" t="str">
            <v>Coffret Incendie</v>
          </cell>
          <cell r="E250" t="str">
            <v>Etude</v>
          </cell>
          <cell r="F250" t="str">
            <v>Conduite incendie</v>
          </cell>
          <cell r="G250" t="str">
            <v>Inconnu01</v>
          </cell>
          <cell r="I250" t="str">
            <v>Inconnu</v>
          </cell>
          <cell r="K250" t="str">
            <v>Inconnu</v>
          </cell>
        </row>
        <row r="251">
          <cell r="A251">
            <v>589</v>
          </cell>
          <cell r="B251">
            <v>37417</v>
          </cell>
          <cell r="C251" t="str">
            <v>CRE G</v>
          </cell>
          <cell r="D251" t="str">
            <v>Interrupteur crépusculaire</v>
          </cell>
          <cell r="E251" t="str">
            <v>Etude</v>
          </cell>
          <cell r="F251" t="str">
            <v>Eclairage</v>
          </cell>
          <cell r="G251" t="str">
            <v>Ext G</v>
          </cell>
          <cell r="I251" t="str">
            <v>Tête Genève</v>
          </cell>
          <cell r="K251" t="str">
            <v>S.T. Genève</v>
          </cell>
        </row>
        <row r="252">
          <cell r="A252">
            <v>564</v>
          </cell>
          <cell r="B252">
            <v>37417</v>
          </cell>
          <cell r="C252" t="str">
            <v>CRE M</v>
          </cell>
          <cell r="D252" t="str">
            <v>Interrupteur crépusculaire</v>
          </cell>
          <cell r="E252" t="str">
            <v>Etude</v>
          </cell>
          <cell r="F252" t="str">
            <v>Eclairage</v>
          </cell>
          <cell r="G252" t="str">
            <v>Ext M</v>
          </cell>
          <cell r="I252" t="str">
            <v>Tête Macon</v>
          </cell>
          <cell r="K252" t="str">
            <v>S.T. Mâcon</v>
          </cell>
        </row>
        <row r="253">
          <cell r="A253">
            <v>958</v>
          </cell>
          <cell r="B253">
            <v>37426</v>
          </cell>
          <cell r="C253" t="str">
            <v>CS01</v>
          </cell>
          <cell r="D253" t="str">
            <v>Caméra</v>
          </cell>
          <cell r="E253" t="str">
            <v>Etude</v>
          </cell>
          <cell r="F253" t="str">
            <v>Vidéo</v>
          </cell>
          <cell r="G253" t="str">
            <v>PMS7681VR</v>
          </cell>
          <cell r="I253" t="str">
            <v>Tête Macon</v>
          </cell>
          <cell r="K253" t="str">
            <v>Extérieur</v>
          </cell>
        </row>
        <row r="254">
          <cell r="A254">
            <v>957</v>
          </cell>
          <cell r="B254">
            <v>37426</v>
          </cell>
          <cell r="C254" t="str">
            <v>CS02</v>
          </cell>
          <cell r="D254" t="str">
            <v>Caméra</v>
          </cell>
          <cell r="E254" t="str">
            <v>Etude</v>
          </cell>
          <cell r="F254" t="str">
            <v>Vidéo</v>
          </cell>
          <cell r="G254" t="str">
            <v>PMS7460VR</v>
          </cell>
          <cell r="I254" t="str">
            <v>VR</v>
          </cell>
          <cell r="K254" t="str">
            <v>Tube Sud</v>
          </cell>
        </row>
        <row r="255">
          <cell r="A255">
            <v>956</v>
          </cell>
          <cell r="B255">
            <v>37426</v>
          </cell>
          <cell r="C255" t="str">
            <v>CS03</v>
          </cell>
          <cell r="D255" t="str">
            <v>Caméra</v>
          </cell>
          <cell r="E255" t="str">
            <v>Etude</v>
          </cell>
          <cell r="F255" t="str">
            <v>Vidéo</v>
          </cell>
          <cell r="G255" t="str">
            <v>PMS7330VR</v>
          </cell>
          <cell r="I255" t="str">
            <v>VR</v>
          </cell>
          <cell r="K255" t="str">
            <v>Tube Sud</v>
          </cell>
        </row>
        <row r="256">
          <cell r="A256">
            <v>955</v>
          </cell>
          <cell r="B256">
            <v>37426</v>
          </cell>
          <cell r="C256" t="str">
            <v>CS04</v>
          </cell>
          <cell r="D256" t="str">
            <v>Caméra</v>
          </cell>
          <cell r="E256" t="str">
            <v>Etude</v>
          </cell>
          <cell r="F256" t="str">
            <v>Vidéo</v>
          </cell>
          <cell r="G256" t="str">
            <v>PMS7240VR</v>
          </cell>
          <cell r="I256" t="str">
            <v>VR</v>
          </cell>
          <cell r="K256" t="str">
            <v>Tube Sud</v>
          </cell>
        </row>
        <row r="257">
          <cell r="A257">
            <v>954</v>
          </cell>
          <cell r="B257">
            <v>37406</v>
          </cell>
          <cell r="C257" t="str">
            <v>CS05</v>
          </cell>
          <cell r="D257" t="str">
            <v>Caméra</v>
          </cell>
          <cell r="E257" t="str">
            <v>Etude</v>
          </cell>
          <cell r="F257" t="str">
            <v>Vidéo</v>
          </cell>
          <cell r="G257" t="str">
            <v>PMS7120VR</v>
          </cell>
          <cell r="I257" t="str">
            <v>VR</v>
          </cell>
          <cell r="K257" t="str">
            <v>Tube Sud</v>
          </cell>
        </row>
        <row r="258">
          <cell r="A258">
            <v>959</v>
          </cell>
          <cell r="B258">
            <v>37426</v>
          </cell>
          <cell r="C258" t="str">
            <v>CS06</v>
          </cell>
          <cell r="D258" t="str">
            <v>Caméra</v>
          </cell>
          <cell r="E258" t="str">
            <v>Etude</v>
          </cell>
          <cell r="F258" t="str">
            <v>Vidéo</v>
          </cell>
          <cell r="G258" t="str">
            <v>PMS7030VR</v>
          </cell>
          <cell r="I258" t="str">
            <v>VR</v>
          </cell>
          <cell r="K258" t="str">
            <v>Tube Sud</v>
          </cell>
        </row>
        <row r="259">
          <cell r="A259">
            <v>953</v>
          </cell>
          <cell r="B259">
            <v>37426</v>
          </cell>
          <cell r="C259" t="str">
            <v>CS07</v>
          </cell>
          <cell r="D259" t="str">
            <v>Caméra</v>
          </cell>
          <cell r="E259" t="str">
            <v>Etude</v>
          </cell>
          <cell r="F259" t="str">
            <v>Vidéo</v>
          </cell>
          <cell r="G259" t="str">
            <v>PMS6910VR</v>
          </cell>
          <cell r="I259" t="str">
            <v>VR</v>
          </cell>
          <cell r="K259" t="str">
            <v>Tube Sud</v>
          </cell>
        </row>
        <row r="260">
          <cell r="A260">
            <v>952</v>
          </cell>
          <cell r="B260">
            <v>37426</v>
          </cell>
          <cell r="C260" t="str">
            <v>CS08</v>
          </cell>
          <cell r="D260" t="str">
            <v>Caméra</v>
          </cell>
          <cell r="E260" t="str">
            <v>Etude</v>
          </cell>
          <cell r="F260" t="str">
            <v>Vidéo</v>
          </cell>
          <cell r="G260" t="str">
            <v>PMS6800VR</v>
          </cell>
          <cell r="I260" t="str">
            <v>VR</v>
          </cell>
          <cell r="K260" t="str">
            <v>Tube Sud</v>
          </cell>
        </row>
        <row r="261">
          <cell r="A261">
            <v>960</v>
          </cell>
          <cell r="B261">
            <v>37426</v>
          </cell>
          <cell r="C261" t="str">
            <v>CS09</v>
          </cell>
          <cell r="D261" t="str">
            <v>Caméra</v>
          </cell>
          <cell r="E261" t="str">
            <v>Etude</v>
          </cell>
          <cell r="F261" t="str">
            <v>Vidéo</v>
          </cell>
          <cell r="G261" t="str">
            <v>PMS6670VR</v>
          </cell>
          <cell r="I261" t="str">
            <v>VR</v>
          </cell>
          <cell r="K261" t="str">
            <v>Tube Sud</v>
          </cell>
        </row>
        <row r="262">
          <cell r="A262">
            <v>951</v>
          </cell>
          <cell r="B262">
            <v>37426</v>
          </cell>
          <cell r="C262" t="str">
            <v>CS10</v>
          </cell>
          <cell r="D262" t="str">
            <v>Caméra</v>
          </cell>
          <cell r="E262" t="str">
            <v>Etude</v>
          </cell>
          <cell r="F262" t="str">
            <v>Vidéo</v>
          </cell>
          <cell r="G262" t="str">
            <v>PMS6520VR</v>
          </cell>
          <cell r="I262" t="str">
            <v>VR</v>
          </cell>
          <cell r="K262" t="str">
            <v>Tube Sud</v>
          </cell>
        </row>
        <row r="263">
          <cell r="A263">
            <v>961</v>
          </cell>
          <cell r="B263">
            <v>37426</v>
          </cell>
          <cell r="C263" t="str">
            <v>CS11</v>
          </cell>
          <cell r="D263" t="str">
            <v>Caméra</v>
          </cell>
          <cell r="E263" t="str">
            <v>Etude</v>
          </cell>
          <cell r="F263" t="str">
            <v>Vidéo</v>
          </cell>
          <cell r="G263" t="str">
            <v>PMS6340VR</v>
          </cell>
          <cell r="I263" t="str">
            <v>VR</v>
          </cell>
          <cell r="K263" t="str">
            <v>Tube Sud</v>
          </cell>
        </row>
        <row r="264">
          <cell r="A264">
            <v>950</v>
          </cell>
          <cell r="B264">
            <v>37426</v>
          </cell>
          <cell r="C264" t="str">
            <v>CS12</v>
          </cell>
          <cell r="D264" t="str">
            <v>Caméra</v>
          </cell>
          <cell r="E264" t="str">
            <v>Etude</v>
          </cell>
          <cell r="F264" t="str">
            <v>Vidéo</v>
          </cell>
          <cell r="G264" t="str">
            <v>PMS6180VR</v>
          </cell>
          <cell r="I264" t="str">
            <v>VR</v>
          </cell>
          <cell r="K264" t="str">
            <v>Tube Sud</v>
          </cell>
        </row>
        <row r="265">
          <cell r="A265">
            <v>962</v>
          </cell>
          <cell r="B265">
            <v>37406</v>
          </cell>
          <cell r="C265" t="str">
            <v>CS13</v>
          </cell>
          <cell r="D265" t="str">
            <v>Caméra</v>
          </cell>
          <cell r="E265" t="str">
            <v>Etude</v>
          </cell>
          <cell r="F265" t="str">
            <v>Vidéo</v>
          </cell>
          <cell r="G265" t="str">
            <v>PMS6040VR</v>
          </cell>
          <cell r="I265" t="str">
            <v>VR</v>
          </cell>
          <cell r="K265" t="str">
            <v>Tube Sud</v>
          </cell>
        </row>
        <row r="266">
          <cell r="A266">
            <v>614</v>
          </cell>
          <cell r="B266">
            <v>37418</v>
          </cell>
          <cell r="C266" t="str">
            <v>CTRL ACCES</v>
          </cell>
          <cell r="D266" t="str">
            <v>Coffret</v>
          </cell>
          <cell r="E266" t="str">
            <v>Etude</v>
          </cell>
          <cell r="F266" t="str">
            <v>Divers</v>
          </cell>
          <cell r="G266" t="str">
            <v>Inconnu01</v>
          </cell>
          <cell r="I266" t="str">
            <v>Inconnu</v>
          </cell>
          <cell r="K266" t="str">
            <v>Inconnu</v>
          </cell>
        </row>
        <row r="267">
          <cell r="A267">
            <v>528</v>
          </cell>
          <cell r="B267">
            <v>37403</v>
          </cell>
          <cell r="C267" t="str">
            <v>DAI G1</v>
          </cell>
          <cell r="D267" t="str">
            <v>Baie</v>
          </cell>
          <cell r="E267" t="str">
            <v>Etude</v>
          </cell>
          <cell r="F267" t="str">
            <v>Conduite incendie</v>
          </cell>
          <cell r="G267" t="str">
            <v>C Faible G</v>
          </cell>
          <cell r="I267" t="str">
            <v>Tête Genève</v>
          </cell>
          <cell r="K267" t="str">
            <v>S.T. Genève</v>
          </cell>
        </row>
        <row r="268">
          <cell r="A268">
            <v>529</v>
          </cell>
          <cell r="B268">
            <v>37403</v>
          </cell>
          <cell r="C268" t="str">
            <v>DAI G2</v>
          </cell>
          <cell r="D268" t="str">
            <v>Baie</v>
          </cell>
          <cell r="E268" t="str">
            <v>Etude</v>
          </cell>
          <cell r="F268" t="str">
            <v>Conduite incendie</v>
          </cell>
          <cell r="G268" t="str">
            <v>C Faible G</v>
          </cell>
          <cell r="I268" t="str">
            <v>Tête Genève</v>
          </cell>
          <cell r="K268" t="str">
            <v>S.T. Genève</v>
          </cell>
        </row>
        <row r="269">
          <cell r="A269">
            <v>741</v>
          </cell>
          <cell r="B269">
            <v>37411</v>
          </cell>
          <cell r="C269" t="str">
            <v>E01 G</v>
          </cell>
          <cell r="D269" t="str">
            <v>Luminaire</v>
          </cell>
          <cell r="E269" t="str">
            <v>Etude</v>
          </cell>
          <cell r="F269" t="str">
            <v>Eclairage</v>
          </cell>
          <cell r="G269" t="str">
            <v>Stockage G</v>
          </cell>
          <cell r="I269" t="str">
            <v>Tête Genève</v>
          </cell>
          <cell r="K269" t="str">
            <v>S.T. Genève</v>
          </cell>
        </row>
        <row r="270">
          <cell r="A270">
            <v>740</v>
          </cell>
          <cell r="B270">
            <v>37411</v>
          </cell>
          <cell r="C270" t="str">
            <v>E01 M</v>
          </cell>
          <cell r="D270" t="str">
            <v>Luminaire</v>
          </cell>
          <cell r="E270" t="str">
            <v>Etude</v>
          </cell>
          <cell r="F270" t="str">
            <v>Eclairage</v>
          </cell>
          <cell r="G270" t="str">
            <v>Stockage M</v>
          </cell>
          <cell r="I270" t="str">
            <v>Tête Macon</v>
          </cell>
          <cell r="K270" t="str">
            <v>S.T. Mâcon</v>
          </cell>
        </row>
        <row r="271">
          <cell r="A271">
            <v>825</v>
          </cell>
          <cell r="B271">
            <v>37412</v>
          </cell>
          <cell r="C271" t="str">
            <v>E01.1 G</v>
          </cell>
          <cell r="D271" t="str">
            <v>B.A.E.S.</v>
          </cell>
          <cell r="E271" t="str">
            <v>Etude</v>
          </cell>
          <cell r="F271" t="str">
            <v>Eclairage</v>
          </cell>
          <cell r="G271" t="str">
            <v>Stockage G</v>
          </cell>
          <cell r="I271" t="str">
            <v>Tête Genève</v>
          </cell>
          <cell r="K271" t="str">
            <v>S.T. Genève</v>
          </cell>
        </row>
        <row r="272">
          <cell r="A272">
            <v>831</v>
          </cell>
          <cell r="B272">
            <v>37412</v>
          </cell>
          <cell r="C272" t="str">
            <v>E01.1 M</v>
          </cell>
          <cell r="D272" t="str">
            <v>B.A.E.S.</v>
          </cell>
          <cell r="E272" t="str">
            <v>Etude</v>
          </cell>
          <cell r="F272" t="str">
            <v>Eclairage</v>
          </cell>
          <cell r="G272" t="str">
            <v>Stockage M</v>
          </cell>
          <cell r="I272" t="str">
            <v>Tête Macon</v>
          </cell>
          <cell r="K272" t="str">
            <v>S.T. Mâcon</v>
          </cell>
        </row>
        <row r="273">
          <cell r="A273">
            <v>742</v>
          </cell>
          <cell r="B273">
            <v>37411</v>
          </cell>
          <cell r="C273" t="str">
            <v>E02 G</v>
          </cell>
          <cell r="D273" t="str">
            <v>Luminaire</v>
          </cell>
          <cell r="E273" t="str">
            <v>Etude</v>
          </cell>
          <cell r="F273" t="str">
            <v>Eclairage</v>
          </cell>
          <cell r="G273" t="str">
            <v>C Faible G</v>
          </cell>
          <cell r="I273" t="str">
            <v>Tête Genève</v>
          </cell>
          <cell r="K273" t="str">
            <v>S.T. Genève</v>
          </cell>
        </row>
        <row r="274">
          <cell r="A274">
            <v>743</v>
          </cell>
          <cell r="B274">
            <v>37411</v>
          </cell>
          <cell r="C274" t="str">
            <v>E02 M</v>
          </cell>
          <cell r="D274" t="str">
            <v>Luminaire</v>
          </cell>
          <cell r="E274" t="str">
            <v>Etude</v>
          </cell>
          <cell r="F274" t="str">
            <v>Eclairage</v>
          </cell>
          <cell r="G274" t="str">
            <v>C Faible M</v>
          </cell>
          <cell r="I274" t="str">
            <v>Tête Macon</v>
          </cell>
          <cell r="K274" t="str">
            <v>S.T. Mâcon</v>
          </cell>
        </row>
        <row r="275">
          <cell r="A275">
            <v>826</v>
          </cell>
          <cell r="B275">
            <v>37412</v>
          </cell>
          <cell r="C275" t="str">
            <v>E02.1 G</v>
          </cell>
          <cell r="D275" t="str">
            <v>B.A.E.S.</v>
          </cell>
          <cell r="E275" t="str">
            <v>Etude</v>
          </cell>
          <cell r="F275" t="str">
            <v>Eclairage</v>
          </cell>
          <cell r="G275" t="str">
            <v>C Faible G</v>
          </cell>
          <cell r="I275" t="str">
            <v>Tête Genève</v>
          </cell>
          <cell r="K275" t="str">
            <v>S.T. Genève</v>
          </cell>
        </row>
        <row r="276">
          <cell r="A276">
            <v>832</v>
          </cell>
          <cell r="B276">
            <v>37418</v>
          </cell>
          <cell r="C276" t="str">
            <v>E02.1 M</v>
          </cell>
          <cell r="D276" t="str">
            <v>B.A.E.S.</v>
          </cell>
          <cell r="E276" t="str">
            <v>Etude</v>
          </cell>
          <cell r="F276" t="str">
            <v>Eclairage</v>
          </cell>
          <cell r="G276" t="str">
            <v>C Faible M</v>
          </cell>
          <cell r="I276" t="str">
            <v>Tête Macon</v>
          </cell>
          <cell r="K276" t="str">
            <v>S.T. Mâcon</v>
          </cell>
        </row>
        <row r="277">
          <cell r="A277">
            <v>744</v>
          </cell>
          <cell r="B277">
            <v>37411</v>
          </cell>
          <cell r="C277" t="str">
            <v>E03 G</v>
          </cell>
          <cell r="D277" t="str">
            <v>Luminaire</v>
          </cell>
          <cell r="E277" t="str">
            <v>Etude</v>
          </cell>
          <cell r="F277" t="str">
            <v>Eclairage</v>
          </cell>
          <cell r="G277" t="str">
            <v>Poste tfo G</v>
          </cell>
          <cell r="I277" t="str">
            <v>Tête Genève</v>
          </cell>
          <cell r="K277" t="str">
            <v>S.T. Genève</v>
          </cell>
        </row>
        <row r="278">
          <cell r="A278">
            <v>745</v>
          </cell>
          <cell r="B278">
            <v>37411</v>
          </cell>
          <cell r="C278" t="str">
            <v>E03 M</v>
          </cell>
          <cell r="D278" t="str">
            <v>Luminaire</v>
          </cell>
          <cell r="E278" t="str">
            <v>Etude</v>
          </cell>
          <cell r="F278" t="str">
            <v>Eclairage</v>
          </cell>
          <cell r="G278" t="str">
            <v>Poste tfo M</v>
          </cell>
          <cell r="I278" t="str">
            <v>Tête Macon</v>
          </cell>
          <cell r="K278" t="str">
            <v>S.T. Mâcon</v>
          </cell>
        </row>
        <row r="279">
          <cell r="A279">
            <v>827</v>
          </cell>
          <cell r="B279">
            <v>37412</v>
          </cell>
          <cell r="C279" t="str">
            <v>E03.1 G</v>
          </cell>
          <cell r="D279" t="str">
            <v>B.A.E.S.</v>
          </cell>
          <cell r="E279" t="str">
            <v>Etude</v>
          </cell>
          <cell r="F279" t="str">
            <v>Eclairage</v>
          </cell>
          <cell r="G279" t="str">
            <v>Poste tfo G</v>
          </cell>
          <cell r="I279" t="str">
            <v>Tête Genève</v>
          </cell>
          <cell r="K279" t="str">
            <v>S.T. Genève</v>
          </cell>
        </row>
        <row r="280">
          <cell r="A280">
            <v>833</v>
          </cell>
          <cell r="B280">
            <v>37412</v>
          </cell>
          <cell r="C280" t="str">
            <v>E03.1 M</v>
          </cell>
          <cell r="D280" t="str">
            <v>B.A.E.S.</v>
          </cell>
          <cell r="E280" t="str">
            <v>Etude</v>
          </cell>
          <cell r="F280" t="str">
            <v>Eclairage</v>
          </cell>
          <cell r="G280" t="str">
            <v>Poste tfo M</v>
          </cell>
          <cell r="I280" t="str">
            <v>Tête Macon</v>
          </cell>
          <cell r="K280" t="str">
            <v>S.T. Mâcon</v>
          </cell>
        </row>
        <row r="281">
          <cell r="A281">
            <v>746</v>
          </cell>
          <cell r="B281">
            <v>37411</v>
          </cell>
          <cell r="C281" t="str">
            <v>E04 G</v>
          </cell>
          <cell r="D281" t="str">
            <v>Luminaire</v>
          </cell>
          <cell r="E281" t="str">
            <v>Etude</v>
          </cell>
          <cell r="F281" t="str">
            <v>Eclairage</v>
          </cell>
          <cell r="G281" t="str">
            <v>BT G</v>
          </cell>
          <cell r="I281" t="str">
            <v>Tête Genève</v>
          </cell>
          <cell r="K281" t="str">
            <v>S.T. Genève</v>
          </cell>
        </row>
        <row r="282">
          <cell r="A282">
            <v>747</v>
          </cell>
          <cell r="B282">
            <v>37411</v>
          </cell>
          <cell r="C282" t="str">
            <v>E04 M</v>
          </cell>
          <cell r="D282" t="str">
            <v>Luminaire</v>
          </cell>
          <cell r="E282" t="str">
            <v>Etude</v>
          </cell>
          <cell r="F282" t="str">
            <v>Eclairage</v>
          </cell>
          <cell r="G282" t="str">
            <v>BT M</v>
          </cell>
          <cell r="I282" t="str">
            <v>Tête Macon</v>
          </cell>
          <cell r="K282" t="str">
            <v>S.T. Mâcon</v>
          </cell>
        </row>
        <row r="283">
          <cell r="A283">
            <v>829</v>
          </cell>
          <cell r="B283">
            <v>37412</v>
          </cell>
          <cell r="C283" t="str">
            <v>E04.1 G</v>
          </cell>
          <cell r="D283" t="str">
            <v>B.A.E.S.</v>
          </cell>
          <cell r="E283" t="str">
            <v>Etude</v>
          </cell>
          <cell r="F283" t="str">
            <v>Eclairage</v>
          </cell>
          <cell r="G283" t="str">
            <v>BT G</v>
          </cell>
          <cell r="I283" t="str">
            <v>Tête Genève</v>
          </cell>
          <cell r="K283" t="str">
            <v>S.T. Genève</v>
          </cell>
        </row>
        <row r="284">
          <cell r="A284">
            <v>834</v>
          </cell>
          <cell r="B284">
            <v>37412</v>
          </cell>
          <cell r="C284" t="str">
            <v>E04.1 M</v>
          </cell>
          <cell r="D284" t="str">
            <v>B.A.E.S.</v>
          </cell>
          <cell r="E284" t="str">
            <v>Etude</v>
          </cell>
          <cell r="F284" t="str">
            <v>Eclairage</v>
          </cell>
          <cell r="G284" t="str">
            <v>BT M</v>
          </cell>
          <cell r="I284" t="str">
            <v>Tête Macon</v>
          </cell>
          <cell r="K284" t="str">
            <v>S.T. Mâcon</v>
          </cell>
        </row>
        <row r="285">
          <cell r="A285">
            <v>748</v>
          </cell>
          <cell r="B285">
            <v>37417</v>
          </cell>
          <cell r="C285" t="str">
            <v>E05 G</v>
          </cell>
          <cell r="D285" t="str">
            <v>Luminaire</v>
          </cell>
          <cell r="E285" t="str">
            <v>Etude</v>
          </cell>
          <cell r="F285" t="str">
            <v>Eclairage</v>
          </cell>
          <cell r="G285" t="str">
            <v>Ext G</v>
          </cell>
          <cell r="I285" t="str">
            <v>Tête Genève</v>
          </cell>
          <cell r="K285" t="str">
            <v>S.T. Genève</v>
          </cell>
        </row>
        <row r="286">
          <cell r="A286">
            <v>749</v>
          </cell>
          <cell r="B286">
            <v>37411</v>
          </cell>
          <cell r="C286" t="str">
            <v>E05 M</v>
          </cell>
          <cell r="D286" t="str">
            <v>Luminaire</v>
          </cell>
          <cell r="E286" t="str">
            <v>Etude</v>
          </cell>
          <cell r="F286" t="str">
            <v>Eclairage</v>
          </cell>
          <cell r="G286" t="str">
            <v>Ext M</v>
          </cell>
          <cell r="I286" t="str">
            <v>Tête Macon</v>
          </cell>
          <cell r="K286" t="str">
            <v>S.T. Mâcon</v>
          </cell>
        </row>
        <row r="287">
          <cell r="A287">
            <v>739</v>
          </cell>
          <cell r="B287">
            <v>37411.556550925925</v>
          </cell>
          <cell r="C287" t="str">
            <v>E06 M</v>
          </cell>
          <cell r="D287" t="str">
            <v>Luminaire</v>
          </cell>
          <cell r="E287" t="str">
            <v>Etude</v>
          </cell>
          <cell r="F287" t="str">
            <v>Eclairage</v>
          </cell>
          <cell r="G287" t="str">
            <v>Surpression M</v>
          </cell>
          <cell r="I287" t="str">
            <v>Tête Macon</v>
          </cell>
          <cell r="K287" t="str">
            <v>S.T. Mâcon</v>
          </cell>
        </row>
        <row r="288">
          <cell r="A288">
            <v>830</v>
          </cell>
          <cell r="B288">
            <v>37412</v>
          </cell>
          <cell r="C288" t="str">
            <v>E06.1 M</v>
          </cell>
          <cell r="D288" t="str">
            <v>B.A.E.S.</v>
          </cell>
          <cell r="E288" t="str">
            <v>Etude</v>
          </cell>
          <cell r="F288" t="str">
            <v>Eclairage</v>
          </cell>
          <cell r="G288" t="str">
            <v>Surpression M</v>
          </cell>
          <cell r="I288" t="str">
            <v>Tête Macon</v>
          </cell>
          <cell r="K288" t="str">
            <v>S.T. Mâcon</v>
          </cell>
        </row>
        <row r="289">
          <cell r="A289">
            <v>667</v>
          </cell>
          <cell r="B289">
            <v>37407</v>
          </cell>
          <cell r="C289" t="str">
            <v>ENI1.1</v>
          </cell>
          <cell r="D289" t="str">
            <v>Luminaire</v>
          </cell>
          <cell r="E289" t="str">
            <v>Etude</v>
          </cell>
          <cell r="F289" t="str">
            <v>Eclairage</v>
          </cell>
          <cell r="G289" t="str">
            <v>PMN6293.40VL</v>
          </cell>
          <cell r="I289" t="str">
            <v>VL</v>
          </cell>
          <cell r="K289" t="str">
            <v>Tube Nord</v>
          </cell>
        </row>
        <row r="290">
          <cell r="A290">
            <v>668</v>
          </cell>
          <cell r="B290">
            <v>37407</v>
          </cell>
          <cell r="C290" t="str">
            <v>ENI1.2</v>
          </cell>
          <cell r="D290" t="str">
            <v>Luminaire</v>
          </cell>
          <cell r="E290" t="str">
            <v>Etude</v>
          </cell>
          <cell r="F290" t="str">
            <v>Eclairage</v>
          </cell>
          <cell r="G290" t="str">
            <v>PMN6507.50VL</v>
          </cell>
          <cell r="I290" t="str">
            <v>VL</v>
          </cell>
          <cell r="K290" t="str">
            <v>Tube Nord</v>
          </cell>
        </row>
        <row r="291">
          <cell r="A291">
            <v>669</v>
          </cell>
          <cell r="B291">
            <v>37407</v>
          </cell>
          <cell r="C291" t="str">
            <v>ENI1.3</v>
          </cell>
          <cell r="D291" t="str">
            <v>Luminaire</v>
          </cell>
          <cell r="E291" t="str">
            <v>Etude</v>
          </cell>
          <cell r="F291" t="str">
            <v>Eclairage</v>
          </cell>
          <cell r="G291" t="str">
            <v>PMN6697.50VL</v>
          </cell>
          <cell r="I291" t="str">
            <v>VL</v>
          </cell>
          <cell r="K291" t="str">
            <v>Tube Nord</v>
          </cell>
        </row>
        <row r="292">
          <cell r="A292">
            <v>670</v>
          </cell>
          <cell r="B292">
            <v>37407</v>
          </cell>
          <cell r="C292" t="str">
            <v>ENI1.4</v>
          </cell>
          <cell r="D292" t="str">
            <v>Luminaire</v>
          </cell>
          <cell r="E292" t="str">
            <v>Etude</v>
          </cell>
          <cell r="F292" t="str">
            <v>Eclairage</v>
          </cell>
          <cell r="G292" t="str">
            <v>PMN6886.50VL</v>
          </cell>
          <cell r="I292" t="str">
            <v>VL</v>
          </cell>
          <cell r="K292" t="str">
            <v>Tube Nord</v>
          </cell>
        </row>
        <row r="293">
          <cell r="A293">
            <v>671</v>
          </cell>
          <cell r="B293">
            <v>37407</v>
          </cell>
          <cell r="C293" t="str">
            <v>ENI1.5</v>
          </cell>
          <cell r="D293" t="str">
            <v>Luminaire</v>
          </cell>
          <cell r="E293" t="str">
            <v>Etude</v>
          </cell>
          <cell r="F293" t="str">
            <v>Eclairage</v>
          </cell>
          <cell r="G293" t="str">
            <v>PMN7075.00VL</v>
          </cell>
          <cell r="I293" t="str">
            <v>VL</v>
          </cell>
          <cell r="K293" t="str">
            <v>Tube Nord</v>
          </cell>
        </row>
        <row r="294">
          <cell r="A294">
            <v>672</v>
          </cell>
          <cell r="B294">
            <v>37407</v>
          </cell>
          <cell r="C294" t="str">
            <v>ENI1.6</v>
          </cell>
          <cell r="D294" t="str">
            <v>Luminaire</v>
          </cell>
          <cell r="E294" t="str">
            <v>Etude</v>
          </cell>
          <cell r="F294" t="str">
            <v>Eclairage</v>
          </cell>
          <cell r="G294" t="str">
            <v>PMN7265.00VL</v>
          </cell>
          <cell r="I294" t="str">
            <v>VL</v>
          </cell>
          <cell r="K294" t="str">
            <v>Tube Nord</v>
          </cell>
        </row>
        <row r="295">
          <cell r="A295">
            <v>963</v>
          </cell>
          <cell r="B295">
            <v>37421</v>
          </cell>
          <cell r="C295" t="str">
            <v>ENI2.1</v>
          </cell>
          <cell r="D295" t="str">
            <v>Luminaire</v>
          </cell>
          <cell r="E295" t="str">
            <v>Etude</v>
          </cell>
          <cell r="F295" t="str">
            <v>Eclairage</v>
          </cell>
          <cell r="G295" t="str">
            <v>PMS6260.97VR</v>
          </cell>
          <cell r="I295" t="str">
            <v>VR</v>
          </cell>
          <cell r="K295" t="str">
            <v>Tube Sud</v>
          </cell>
        </row>
        <row r="296">
          <cell r="A296">
            <v>964</v>
          </cell>
          <cell r="B296">
            <v>37407</v>
          </cell>
          <cell r="C296" t="str">
            <v>ENI2.2</v>
          </cell>
          <cell r="D296" t="str">
            <v>Luminaire</v>
          </cell>
          <cell r="E296" t="str">
            <v>Etude</v>
          </cell>
          <cell r="F296" t="str">
            <v>Eclairage</v>
          </cell>
          <cell r="G296" t="str">
            <v>PMS6475.98VR</v>
          </cell>
          <cell r="I296" t="str">
            <v>VR</v>
          </cell>
          <cell r="K296" t="str">
            <v>Tube Sud</v>
          </cell>
        </row>
        <row r="297">
          <cell r="A297">
            <v>965</v>
          </cell>
          <cell r="B297">
            <v>37407</v>
          </cell>
          <cell r="C297" t="str">
            <v>ENI2.3</v>
          </cell>
          <cell r="D297" t="str">
            <v>Luminaire</v>
          </cell>
          <cell r="E297" t="str">
            <v>Etude</v>
          </cell>
          <cell r="F297" t="str">
            <v>Eclairage</v>
          </cell>
          <cell r="G297" t="str">
            <v>PMS6667.07VR</v>
          </cell>
          <cell r="I297" t="str">
            <v>VR</v>
          </cell>
          <cell r="K297" t="str">
            <v>Tube Sud</v>
          </cell>
        </row>
        <row r="298">
          <cell r="A298">
            <v>966</v>
          </cell>
          <cell r="B298">
            <v>37407</v>
          </cell>
          <cell r="C298" t="str">
            <v>ENI2.4</v>
          </cell>
          <cell r="D298" t="str">
            <v>Luminaire</v>
          </cell>
          <cell r="E298" t="str">
            <v>Etude</v>
          </cell>
          <cell r="F298" t="str">
            <v>Eclairage</v>
          </cell>
          <cell r="G298" t="str">
            <v>PMS6856.06VR</v>
          </cell>
          <cell r="I298" t="str">
            <v>VR</v>
          </cell>
          <cell r="K298" t="str">
            <v>Tube Sud</v>
          </cell>
        </row>
        <row r="299">
          <cell r="A299">
            <v>967</v>
          </cell>
          <cell r="B299">
            <v>37407</v>
          </cell>
          <cell r="C299" t="str">
            <v>ENI2.5</v>
          </cell>
          <cell r="D299" t="str">
            <v>Luminaire</v>
          </cell>
          <cell r="E299" t="str">
            <v>Etude</v>
          </cell>
          <cell r="F299" t="str">
            <v>Eclairage</v>
          </cell>
          <cell r="G299" t="str">
            <v>PMS7025.15VR</v>
          </cell>
          <cell r="I299" t="str">
            <v>VR</v>
          </cell>
          <cell r="K299" t="str">
            <v>Tube Sud</v>
          </cell>
        </row>
        <row r="300">
          <cell r="A300">
            <v>968</v>
          </cell>
          <cell r="B300">
            <v>37407</v>
          </cell>
          <cell r="C300" t="str">
            <v>ENI2.6</v>
          </cell>
          <cell r="D300" t="str">
            <v>Luminaire</v>
          </cell>
          <cell r="E300" t="str">
            <v>Etude</v>
          </cell>
          <cell r="F300" t="str">
            <v>Eclairage</v>
          </cell>
          <cell r="G300" t="str">
            <v>PMS7239.98VR</v>
          </cell>
          <cell r="I300" t="str">
            <v>VR</v>
          </cell>
          <cell r="K300" t="str">
            <v>Tube Sud</v>
          </cell>
        </row>
        <row r="301">
          <cell r="A301">
            <v>661</v>
          </cell>
          <cell r="B301">
            <v>37407.463935185187</v>
          </cell>
          <cell r="C301" t="str">
            <v>ENS1.1</v>
          </cell>
          <cell r="D301" t="str">
            <v>Luminaire</v>
          </cell>
          <cell r="E301" t="str">
            <v>Etude</v>
          </cell>
          <cell r="F301" t="str">
            <v>Eclairage</v>
          </cell>
          <cell r="G301" t="str">
            <v>PMN6288.41VL</v>
          </cell>
          <cell r="I301" t="str">
            <v>VL</v>
          </cell>
          <cell r="K301" t="str">
            <v>Tube Nord</v>
          </cell>
        </row>
        <row r="302">
          <cell r="A302">
            <v>662</v>
          </cell>
          <cell r="B302">
            <v>37407</v>
          </cell>
          <cell r="C302" t="str">
            <v>ENS1.2</v>
          </cell>
          <cell r="D302" t="str">
            <v>Luminaire</v>
          </cell>
          <cell r="E302" t="str">
            <v>Etude</v>
          </cell>
          <cell r="F302" t="str">
            <v>Eclairage</v>
          </cell>
          <cell r="G302" t="str">
            <v>PMN6502.50VL</v>
          </cell>
          <cell r="I302" t="str">
            <v>VL</v>
          </cell>
          <cell r="K302" t="str">
            <v>Tube Nord</v>
          </cell>
        </row>
        <row r="303">
          <cell r="A303">
            <v>663</v>
          </cell>
          <cell r="B303">
            <v>37407</v>
          </cell>
          <cell r="C303" t="str">
            <v>ENS1.3</v>
          </cell>
          <cell r="D303" t="str">
            <v>Luminaire</v>
          </cell>
          <cell r="E303" t="str">
            <v>Etude</v>
          </cell>
          <cell r="F303" t="str">
            <v>Eclairage</v>
          </cell>
          <cell r="G303" t="str">
            <v>PMN6692.44VL</v>
          </cell>
          <cell r="I303" t="str">
            <v>VL</v>
          </cell>
          <cell r="K303" t="str">
            <v>Tube Nord</v>
          </cell>
        </row>
        <row r="304">
          <cell r="A304">
            <v>664</v>
          </cell>
          <cell r="B304">
            <v>37407</v>
          </cell>
          <cell r="C304" t="str">
            <v>ENS1.4</v>
          </cell>
          <cell r="D304" t="str">
            <v>Luminaire</v>
          </cell>
          <cell r="E304" t="str">
            <v>Etude</v>
          </cell>
          <cell r="F304" t="str">
            <v>Eclairage</v>
          </cell>
          <cell r="G304" t="str">
            <v>PMN6881.49VL</v>
          </cell>
          <cell r="I304" t="str">
            <v>VL</v>
          </cell>
          <cell r="K304" t="str">
            <v>Tube Nord</v>
          </cell>
        </row>
        <row r="305">
          <cell r="A305">
            <v>665</v>
          </cell>
          <cell r="B305">
            <v>37407</v>
          </cell>
          <cell r="C305" t="str">
            <v>ENS1.5</v>
          </cell>
          <cell r="D305" t="str">
            <v>Luminaire</v>
          </cell>
          <cell r="E305" t="str">
            <v>Etude</v>
          </cell>
          <cell r="F305" t="str">
            <v>Eclairage</v>
          </cell>
          <cell r="G305" t="str">
            <v>PMN7070.39VL</v>
          </cell>
          <cell r="I305" t="str">
            <v>VL</v>
          </cell>
          <cell r="K305" t="str">
            <v>Tube Nord</v>
          </cell>
        </row>
        <row r="306">
          <cell r="A306">
            <v>666</v>
          </cell>
          <cell r="B306">
            <v>37407</v>
          </cell>
          <cell r="C306" t="str">
            <v>ENS1.6</v>
          </cell>
          <cell r="D306" t="str">
            <v>Luminaire</v>
          </cell>
          <cell r="E306" t="str">
            <v>Etude</v>
          </cell>
          <cell r="F306" t="str">
            <v>Eclairage</v>
          </cell>
          <cell r="G306" t="str">
            <v>PMN7259.28VL</v>
          </cell>
          <cell r="I306" t="str">
            <v>VL</v>
          </cell>
          <cell r="K306" t="str">
            <v>Tube Nord</v>
          </cell>
        </row>
        <row r="307">
          <cell r="A307">
            <v>969</v>
          </cell>
          <cell r="B307">
            <v>37407.463935185187</v>
          </cell>
          <cell r="C307" t="str">
            <v>ENS2.1</v>
          </cell>
          <cell r="D307" t="str">
            <v>Luminaire</v>
          </cell>
          <cell r="E307" t="str">
            <v>Etude</v>
          </cell>
          <cell r="F307" t="str">
            <v>Eclairage</v>
          </cell>
          <cell r="G307" t="str">
            <v>PMS6260.97VL</v>
          </cell>
          <cell r="I307" t="str">
            <v>VL</v>
          </cell>
          <cell r="K307" t="str">
            <v>Tube Sud</v>
          </cell>
        </row>
        <row r="308">
          <cell r="A308">
            <v>970</v>
          </cell>
          <cell r="B308">
            <v>37407</v>
          </cell>
          <cell r="C308" t="str">
            <v>ENS2.2</v>
          </cell>
          <cell r="D308" t="str">
            <v>Luminaire</v>
          </cell>
          <cell r="E308" t="str">
            <v>Etude</v>
          </cell>
          <cell r="F308" t="str">
            <v>Eclairage</v>
          </cell>
          <cell r="G308" t="str">
            <v>PMS6475.98VL</v>
          </cell>
          <cell r="I308" t="str">
            <v>VL</v>
          </cell>
          <cell r="K308" t="str">
            <v>Tube Sud</v>
          </cell>
        </row>
        <row r="309">
          <cell r="A309">
            <v>971</v>
          </cell>
          <cell r="B309">
            <v>37407</v>
          </cell>
          <cell r="C309" t="str">
            <v>ENS2.3</v>
          </cell>
          <cell r="D309" t="str">
            <v>Luminaire</v>
          </cell>
          <cell r="E309" t="str">
            <v>Etude</v>
          </cell>
          <cell r="F309" t="str">
            <v>Eclairage</v>
          </cell>
          <cell r="G309" t="str">
            <v>PMS6667.07VL</v>
          </cell>
          <cell r="I309" t="str">
            <v>VL</v>
          </cell>
          <cell r="K309" t="str">
            <v>Tube Sud</v>
          </cell>
        </row>
        <row r="310">
          <cell r="A310">
            <v>972</v>
          </cell>
          <cell r="B310">
            <v>37407</v>
          </cell>
          <cell r="C310" t="str">
            <v>ENS2.4</v>
          </cell>
          <cell r="D310" t="str">
            <v>Luminaire</v>
          </cell>
          <cell r="E310" t="str">
            <v>Etude</v>
          </cell>
          <cell r="F310" t="str">
            <v>Eclairage</v>
          </cell>
          <cell r="G310" t="str">
            <v>PMS6856.06VL</v>
          </cell>
          <cell r="I310" t="str">
            <v>VL</v>
          </cell>
          <cell r="K310" t="str">
            <v>Tube Sud</v>
          </cell>
        </row>
        <row r="311">
          <cell r="A311">
            <v>973</v>
          </cell>
          <cell r="B311">
            <v>37407</v>
          </cell>
          <cell r="C311" t="str">
            <v>ENS2.5</v>
          </cell>
          <cell r="D311" t="str">
            <v>Luminaire</v>
          </cell>
          <cell r="E311" t="str">
            <v>Etude</v>
          </cell>
          <cell r="F311" t="str">
            <v>Eclairage</v>
          </cell>
          <cell r="G311" t="str">
            <v>PMS7025.15VL</v>
          </cell>
          <cell r="I311" t="str">
            <v>VL</v>
          </cell>
          <cell r="K311" t="str">
            <v>Tube Sud</v>
          </cell>
        </row>
        <row r="312">
          <cell r="A312">
            <v>974</v>
          </cell>
          <cell r="B312">
            <v>37407</v>
          </cell>
          <cell r="C312" t="str">
            <v>ENS2.6</v>
          </cell>
          <cell r="D312" t="str">
            <v>Luminaire</v>
          </cell>
          <cell r="E312" t="str">
            <v>Etude</v>
          </cell>
          <cell r="F312" t="str">
            <v>Eclairage</v>
          </cell>
          <cell r="G312" t="str">
            <v>PMS7239.98VL</v>
          </cell>
          <cell r="I312" t="str">
            <v>VL</v>
          </cell>
          <cell r="K312" t="str">
            <v>Tube Sud</v>
          </cell>
        </row>
        <row r="313">
          <cell r="A313">
            <v>725</v>
          </cell>
          <cell r="B313">
            <v>37411.470520833333</v>
          </cell>
          <cell r="C313" t="str">
            <v>EXT101</v>
          </cell>
          <cell r="D313" t="str">
            <v>Extincteur</v>
          </cell>
          <cell r="E313" t="str">
            <v>Etude</v>
          </cell>
          <cell r="F313" t="str">
            <v>Conduite incendie</v>
          </cell>
          <cell r="G313" t="str">
            <v>PMN6288.41VL</v>
          </cell>
          <cell r="I313" t="str">
            <v>VL</v>
          </cell>
          <cell r="K313" t="str">
            <v>Tube Nord</v>
          </cell>
        </row>
        <row r="314">
          <cell r="A314">
            <v>726</v>
          </cell>
          <cell r="B314">
            <v>37411</v>
          </cell>
          <cell r="C314" t="str">
            <v>EXT102</v>
          </cell>
          <cell r="D314" t="str">
            <v>Extincteur</v>
          </cell>
          <cell r="E314" t="str">
            <v>Etude</v>
          </cell>
          <cell r="F314" t="str">
            <v>Conduite incendie</v>
          </cell>
          <cell r="G314" t="str">
            <v>PMN6288.41VL</v>
          </cell>
          <cell r="I314" t="str">
            <v>VL</v>
          </cell>
          <cell r="K314" t="str">
            <v>Tube Nord</v>
          </cell>
        </row>
        <row r="315">
          <cell r="A315">
            <v>727</v>
          </cell>
          <cell r="B315">
            <v>37411</v>
          </cell>
          <cell r="C315" t="str">
            <v>EXT103</v>
          </cell>
          <cell r="D315" t="str">
            <v>Extincteur</v>
          </cell>
          <cell r="E315" t="str">
            <v>Etude</v>
          </cell>
          <cell r="F315" t="str">
            <v>Conduite incendie</v>
          </cell>
          <cell r="G315" t="str">
            <v>PMN6502.50VL</v>
          </cell>
          <cell r="I315" t="str">
            <v>VL</v>
          </cell>
          <cell r="K315" t="str">
            <v>Tube Nord</v>
          </cell>
        </row>
        <row r="316">
          <cell r="A316">
            <v>728</v>
          </cell>
          <cell r="B316">
            <v>37411</v>
          </cell>
          <cell r="C316" t="str">
            <v>EXT104</v>
          </cell>
          <cell r="D316" t="str">
            <v>Extincteur</v>
          </cell>
          <cell r="E316" t="str">
            <v>Etude</v>
          </cell>
          <cell r="F316" t="str">
            <v>Conduite incendie</v>
          </cell>
          <cell r="G316" t="str">
            <v>PMN6502.50VL</v>
          </cell>
          <cell r="I316" t="str">
            <v>VL</v>
          </cell>
          <cell r="K316" t="str">
            <v>Tube Nord</v>
          </cell>
        </row>
        <row r="317">
          <cell r="A317">
            <v>729</v>
          </cell>
          <cell r="B317">
            <v>37411</v>
          </cell>
          <cell r="C317" t="str">
            <v>EXT105</v>
          </cell>
          <cell r="D317" t="str">
            <v>Extincteur</v>
          </cell>
          <cell r="E317" t="str">
            <v>Etude</v>
          </cell>
          <cell r="F317" t="str">
            <v>Conduite incendie</v>
          </cell>
          <cell r="G317" t="str">
            <v>PMN6692.44VL</v>
          </cell>
          <cell r="I317" t="str">
            <v>VL</v>
          </cell>
          <cell r="K317" t="str">
            <v>Tube Nord</v>
          </cell>
        </row>
        <row r="318">
          <cell r="A318">
            <v>730</v>
          </cell>
          <cell r="B318">
            <v>37411</v>
          </cell>
          <cell r="C318" t="str">
            <v>EXT106</v>
          </cell>
          <cell r="D318" t="str">
            <v>Extincteur</v>
          </cell>
          <cell r="E318" t="str">
            <v>Etude</v>
          </cell>
          <cell r="F318" t="str">
            <v>Conduite incendie</v>
          </cell>
          <cell r="G318" t="str">
            <v>PMN6692.44VL</v>
          </cell>
          <cell r="I318" t="str">
            <v>VL</v>
          </cell>
          <cell r="K318" t="str">
            <v>Tube Nord</v>
          </cell>
        </row>
        <row r="319">
          <cell r="A319">
            <v>731</v>
          </cell>
          <cell r="B319">
            <v>37411</v>
          </cell>
          <cell r="C319" t="str">
            <v>EXT107</v>
          </cell>
          <cell r="D319" t="str">
            <v>Extincteur</v>
          </cell>
          <cell r="E319" t="str">
            <v>Etude</v>
          </cell>
          <cell r="F319" t="str">
            <v>Conduite incendie</v>
          </cell>
          <cell r="G319" t="str">
            <v>PMN6881.49VL</v>
          </cell>
          <cell r="I319" t="str">
            <v>VL</v>
          </cell>
          <cell r="K319" t="str">
            <v>Tube Nord</v>
          </cell>
        </row>
        <row r="320">
          <cell r="A320">
            <v>732</v>
          </cell>
          <cell r="B320">
            <v>37411</v>
          </cell>
          <cell r="C320" t="str">
            <v>EXT108</v>
          </cell>
          <cell r="D320" t="str">
            <v>Extincteur</v>
          </cell>
          <cell r="E320" t="str">
            <v>Etude</v>
          </cell>
          <cell r="F320" t="str">
            <v>Conduite incendie</v>
          </cell>
          <cell r="G320" t="str">
            <v>PMN6881.49VL</v>
          </cell>
          <cell r="I320" t="str">
            <v>VL</v>
          </cell>
          <cell r="K320" t="str">
            <v>Tube Nord</v>
          </cell>
        </row>
        <row r="321">
          <cell r="A321">
            <v>733</v>
          </cell>
          <cell r="B321">
            <v>37411</v>
          </cell>
          <cell r="C321" t="str">
            <v>EXT109</v>
          </cell>
          <cell r="D321" t="str">
            <v>Extincteur</v>
          </cell>
          <cell r="E321" t="str">
            <v>Etude</v>
          </cell>
          <cell r="F321" t="str">
            <v>Conduite incendie</v>
          </cell>
          <cell r="G321" t="str">
            <v>PMN7070.39VL</v>
          </cell>
          <cell r="I321" t="str">
            <v>VL</v>
          </cell>
          <cell r="K321" t="str">
            <v>Tube Nord</v>
          </cell>
        </row>
        <row r="322">
          <cell r="A322">
            <v>734</v>
          </cell>
          <cell r="B322">
            <v>37411</v>
          </cell>
          <cell r="C322" t="str">
            <v>EXT110</v>
          </cell>
          <cell r="D322" t="str">
            <v>Extincteur</v>
          </cell>
          <cell r="E322" t="str">
            <v>Etude</v>
          </cell>
          <cell r="F322" t="str">
            <v>Conduite incendie</v>
          </cell>
          <cell r="G322" t="str">
            <v>PMN7070.39VL</v>
          </cell>
          <cell r="I322" t="str">
            <v>VL</v>
          </cell>
          <cell r="K322" t="str">
            <v>Tube Nord</v>
          </cell>
        </row>
        <row r="323">
          <cell r="A323">
            <v>735</v>
          </cell>
          <cell r="B323">
            <v>37411</v>
          </cell>
          <cell r="C323" t="str">
            <v>EXT111</v>
          </cell>
          <cell r="D323" t="str">
            <v>Extincteur</v>
          </cell>
          <cell r="E323" t="str">
            <v>Etude</v>
          </cell>
          <cell r="F323" t="str">
            <v>Conduite incendie</v>
          </cell>
          <cell r="G323" t="str">
            <v>PMN7259.28VL</v>
          </cell>
          <cell r="I323" t="str">
            <v>VL</v>
          </cell>
          <cell r="K323" t="str">
            <v>Tube Nord</v>
          </cell>
        </row>
        <row r="324">
          <cell r="A324">
            <v>736</v>
          </cell>
          <cell r="B324">
            <v>37411</v>
          </cell>
          <cell r="C324" t="str">
            <v>EXT112</v>
          </cell>
          <cell r="D324" t="str">
            <v>Extincteur</v>
          </cell>
          <cell r="E324" t="str">
            <v>Etude</v>
          </cell>
          <cell r="F324" t="str">
            <v>Conduite incendie</v>
          </cell>
          <cell r="G324" t="str">
            <v>PMN7259.28VL</v>
          </cell>
          <cell r="I324" t="str">
            <v>VL</v>
          </cell>
          <cell r="K324" t="str">
            <v>Tube Nord</v>
          </cell>
        </row>
        <row r="325">
          <cell r="A325">
            <v>975</v>
          </cell>
          <cell r="B325">
            <v>37421</v>
          </cell>
          <cell r="C325" t="str">
            <v>EXT201</v>
          </cell>
          <cell r="D325" t="str">
            <v>Extincteur</v>
          </cell>
          <cell r="E325" t="str">
            <v>Etude</v>
          </cell>
          <cell r="F325" t="str">
            <v>Conduite incendie</v>
          </cell>
          <cell r="G325" t="str">
            <v>PMS6260.97VL</v>
          </cell>
          <cell r="I325" t="str">
            <v>VL</v>
          </cell>
          <cell r="K325" t="str">
            <v>Tube Sud</v>
          </cell>
        </row>
        <row r="326">
          <cell r="A326">
            <v>976</v>
          </cell>
          <cell r="B326">
            <v>37411</v>
          </cell>
          <cell r="C326" t="str">
            <v>EXT202</v>
          </cell>
          <cell r="D326" t="str">
            <v>Extincteur</v>
          </cell>
          <cell r="E326" t="str">
            <v>Etude</v>
          </cell>
          <cell r="F326" t="str">
            <v>Conduite incendie</v>
          </cell>
          <cell r="G326" t="str">
            <v>PMS6260.97VL</v>
          </cell>
          <cell r="I326" t="str">
            <v>VL</v>
          </cell>
          <cell r="K326" t="str">
            <v>Tube Sud</v>
          </cell>
        </row>
        <row r="327">
          <cell r="A327">
            <v>977</v>
          </cell>
          <cell r="B327">
            <v>37411</v>
          </cell>
          <cell r="C327" t="str">
            <v>EXT203</v>
          </cell>
          <cell r="D327" t="str">
            <v>Extincteur</v>
          </cell>
          <cell r="E327" t="str">
            <v>Etude</v>
          </cell>
          <cell r="F327" t="str">
            <v>Conduite incendie</v>
          </cell>
          <cell r="G327" t="str">
            <v>PMS6475.98VL</v>
          </cell>
          <cell r="I327" t="str">
            <v>VL</v>
          </cell>
          <cell r="K327" t="str">
            <v>Tube Sud</v>
          </cell>
        </row>
        <row r="328">
          <cell r="A328">
            <v>978</v>
          </cell>
          <cell r="B328">
            <v>37411</v>
          </cell>
          <cell r="C328" t="str">
            <v>EXT204</v>
          </cell>
          <cell r="D328" t="str">
            <v>Extincteur</v>
          </cell>
          <cell r="E328" t="str">
            <v>Etude</v>
          </cell>
          <cell r="F328" t="str">
            <v>Conduite incendie</v>
          </cell>
          <cell r="G328" t="str">
            <v>PMS6475.98VL</v>
          </cell>
          <cell r="I328" t="str">
            <v>VL</v>
          </cell>
          <cell r="K328" t="str">
            <v>Tube Sud</v>
          </cell>
        </row>
        <row r="329">
          <cell r="A329">
            <v>979</v>
          </cell>
          <cell r="B329">
            <v>37411</v>
          </cell>
          <cell r="C329" t="str">
            <v>EXT205</v>
          </cell>
          <cell r="D329" t="str">
            <v>Extincteur</v>
          </cell>
          <cell r="E329" t="str">
            <v>Etude</v>
          </cell>
          <cell r="F329" t="str">
            <v>Conduite incendie</v>
          </cell>
          <cell r="G329" t="str">
            <v>PMS6667.07VL</v>
          </cell>
          <cell r="I329" t="str">
            <v>VL</v>
          </cell>
          <cell r="K329" t="str">
            <v>Tube Sud</v>
          </cell>
        </row>
        <row r="330">
          <cell r="A330">
            <v>980</v>
          </cell>
          <cell r="B330">
            <v>37411</v>
          </cell>
          <cell r="C330" t="str">
            <v>EXT206</v>
          </cell>
          <cell r="D330" t="str">
            <v>Extincteur</v>
          </cell>
          <cell r="E330" t="str">
            <v>Etude</v>
          </cell>
          <cell r="F330" t="str">
            <v>Conduite incendie</v>
          </cell>
          <cell r="G330" t="str">
            <v>PMS6667.07VL</v>
          </cell>
          <cell r="I330" t="str">
            <v>VL</v>
          </cell>
          <cell r="K330" t="str">
            <v>Tube Sud</v>
          </cell>
        </row>
        <row r="331">
          <cell r="A331">
            <v>981</v>
          </cell>
          <cell r="B331">
            <v>37411</v>
          </cell>
          <cell r="C331" t="str">
            <v>EXT207</v>
          </cell>
          <cell r="D331" t="str">
            <v>Extincteur</v>
          </cell>
          <cell r="E331" t="str">
            <v>Etude</v>
          </cell>
          <cell r="F331" t="str">
            <v>Conduite incendie</v>
          </cell>
          <cell r="G331" t="str">
            <v>PMS6856.06VL</v>
          </cell>
          <cell r="I331" t="str">
            <v>VL</v>
          </cell>
          <cell r="K331" t="str">
            <v>Tube Sud</v>
          </cell>
        </row>
        <row r="332">
          <cell r="A332">
            <v>982</v>
          </cell>
          <cell r="B332">
            <v>37411</v>
          </cell>
          <cell r="C332" t="str">
            <v>EXT208</v>
          </cell>
          <cell r="D332" t="str">
            <v>Extincteur</v>
          </cell>
          <cell r="E332" t="str">
            <v>Etude</v>
          </cell>
          <cell r="F332" t="str">
            <v>Conduite incendie</v>
          </cell>
          <cell r="G332" t="str">
            <v>PMS6856.06VL</v>
          </cell>
          <cell r="I332" t="str">
            <v>VL</v>
          </cell>
          <cell r="K332" t="str">
            <v>Tube Sud</v>
          </cell>
        </row>
        <row r="333">
          <cell r="A333">
            <v>983</v>
          </cell>
          <cell r="B333">
            <v>37411</v>
          </cell>
          <cell r="C333" t="str">
            <v>EXT209</v>
          </cell>
          <cell r="D333" t="str">
            <v>Extincteur</v>
          </cell>
          <cell r="E333" t="str">
            <v>Etude</v>
          </cell>
          <cell r="F333" t="str">
            <v>Conduite incendie</v>
          </cell>
          <cell r="G333" t="str">
            <v>PMS7025.15VL</v>
          </cell>
          <cell r="I333" t="str">
            <v>VL</v>
          </cell>
          <cell r="K333" t="str">
            <v>Tube Sud</v>
          </cell>
        </row>
        <row r="334">
          <cell r="A334">
            <v>984</v>
          </cell>
          <cell r="B334">
            <v>37411</v>
          </cell>
          <cell r="C334" t="str">
            <v>EXT210</v>
          </cell>
          <cell r="D334" t="str">
            <v>Extincteur</v>
          </cell>
          <cell r="E334" t="str">
            <v>Etude</v>
          </cell>
          <cell r="F334" t="str">
            <v>Conduite incendie</v>
          </cell>
          <cell r="G334" t="str">
            <v>PMS7025.15VL</v>
          </cell>
          <cell r="I334" t="str">
            <v>VL</v>
          </cell>
          <cell r="K334" t="str">
            <v>Tube Sud</v>
          </cell>
        </row>
        <row r="335">
          <cell r="A335">
            <v>985</v>
          </cell>
          <cell r="B335">
            <v>37411</v>
          </cell>
          <cell r="C335" t="str">
            <v>EXT211</v>
          </cell>
          <cell r="D335" t="str">
            <v>Extincteur</v>
          </cell>
          <cell r="E335" t="str">
            <v>Etude</v>
          </cell>
          <cell r="F335" t="str">
            <v>Conduite incendie</v>
          </cell>
          <cell r="G335" t="str">
            <v>PMS7239.98VL</v>
          </cell>
          <cell r="I335" t="str">
            <v>VL</v>
          </cell>
          <cell r="K335" t="str">
            <v>Tube Sud</v>
          </cell>
        </row>
        <row r="336">
          <cell r="A336">
            <v>986</v>
          </cell>
          <cell r="B336">
            <v>37411</v>
          </cell>
          <cell r="C336" t="str">
            <v>EXT212</v>
          </cell>
          <cell r="D336" t="str">
            <v>Extincteur</v>
          </cell>
          <cell r="E336" t="str">
            <v>Etude</v>
          </cell>
          <cell r="F336" t="str">
            <v>Conduite incendie</v>
          </cell>
          <cell r="G336" t="str">
            <v>PMS7239.98VL</v>
          </cell>
          <cell r="I336" t="str">
            <v>VL</v>
          </cell>
          <cell r="K336" t="str">
            <v>Tube Sud</v>
          </cell>
        </row>
        <row r="337">
          <cell r="A337">
            <v>530</v>
          </cell>
          <cell r="B337">
            <v>37403</v>
          </cell>
          <cell r="C337" t="str">
            <v>FO G</v>
          </cell>
          <cell r="D337" t="str">
            <v>Baie</v>
          </cell>
          <cell r="E337" t="str">
            <v>Etude</v>
          </cell>
          <cell r="F337" t="str">
            <v>FO</v>
          </cell>
          <cell r="G337" t="str">
            <v>C Faible G</v>
          </cell>
          <cell r="I337" t="str">
            <v>Tête Genève</v>
          </cell>
          <cell r="K337" t="str">
            <v>S.T. Genève</v>
          </cell>
        </row>
        <row r="338">
          <cell r="A338">
            <v>487</v>
          </cell>
          <cell r="B338">
            <v>37399</v>
          </cell>
          <cell r="C338" t="str">
            <v>FO M</v>
          </cell>
          <cell r="D338" t="str">
            <v>Baie</v>
          </cell>
          <cell r="E338" t="str">
            <v>Etude</v>
          </cell>
          <cell r="F338" t="str">
            <v>FO</v>
          </cell>
          <cell r="G338" t="str">
            <v>C Faible M</v>
          </cell>
          <cell r="I338" t="str">
            <v>Tête Macon</v>
          </cell>
          <cell r="K338" t="str">
            <v>S.T. Mâcon</v>
          </cell>
        </row>
        <row r="339">
          <cell r="A339">
            <v>527</v>
          </cell>
          <cell r="B339">
            <v>37404</v>
          </cell>
          <cell r="C339" t="str">
            <v>GTC G1</v>
          </cell>
          <cell r="D339" t="str">
            <v>Baie</v>
          </cell>
          <cell r="E339" t="str">
            <v>Etude</v>
          </cell>
          <cell r="F339" t="str">
            <v>GTC</v>
          </cell>
          <cell r="G339" t="str">
            <v>C Faible G</v>
          </cell>
          <cell r="I339" t="str">
            <v>Tête Genève</v>
          </cell>
          <cell r="K339" t="str">
            <v>S.T. Genève</v>
          </cell>
        </row>
        <row r="340">
          <cell r="A340">
            <v>526</v>
          </cell>
          <cell r="B340">
            <v>37404</v>
          </cell>
          <cell r="C340" t="str">
            <v>GTC G2</v>
          </cell>
          <cell r="D340" t="str">
            <v>Baie</v>
          </cell>
          <cell r="E340" t="str">
            <v>Etude</v>
          </cell>
          <cell r="F340" t="str">
            <v>GTC</v>
          </cell>
          <cell r="G340" t="str">
            <v>C Faible G</v>
          </cell>
          <cell r="I340" t="str">
            <v>Tête Genève</v>
          </cell>
          <cell r="K340" t="str">
            <v>S.T. Genève</v>
          </cell>
        </row>
        <row r="341">
          <cell r="A341">
            <v>724</v>
          </cell>
          <cell r="B341">
            <v>37413</v>
          </cell>
          <cell r="C341" t="str">
            <v>GTC HT G</v>
          </cell>
          <cell r="D341" t="str">
            <v>Coffret</v>
          </cell>
          <cell r="E341" t="str">
            <v>Etude</v>
          </cell>
          <cell r="F341" t="str">
            <v>GTC</v>
          </cell>
          <cell r="G341" t="str">
            <v>Poste tfo G</v>
          </cell>
          <cell r="I341" t="str">
            <v>Tête Genève</v>
          </cell>
          <cell r="K341" t="str">
            <v>S.T. Genève</v>
          </cell>
        </row>
        <row r="342">
          <cell r="A342">
            <v>723</v>
          </cell>
          <cell r="B342">
            <v>37411.406423611108</v>
          </cell>
          <cell r="C342" t="str">
            <v>GTC HT M</v>
          </cell>
          <cell r="D342" t="str">
            <v>Coffret</v>
          </cell>
          <cell r="E342" t="str">
            <v>Etude</v>
          </cell>
          <cell r="F342" t="str">
            <v>GTC</v>
          </cell>
          <cell r="G342" t="str">
            <v>Poste tfo M</v>
          </cell>
          <cell r="I342" t="str">
            <v>Tête Macon</v>
          </cell>
          <cell r="K342" t="str">
            <v>S.T. Mâcon</v>
          </cell>
        </row>
        <row r="343">
          <cell r="A343">
            <v>480</v>
          </cell>
          <cell r="B343">
            <v>37404</v>
          </cell>
          <cell r="C343" t="str">
            <v>GTC M1</v>
          </cell>
          <cell r="D343" t="str">
            <v>Baie</v>
          </cell>
          <cell r="E343" t="str">
            <v>Etude</v>
          </cell>
          <cell r="F343" t="str">
            <v>GTC</v>
          </cell>
          <cell r="G343" t="str">
            <v>C Faible M</v>
          </cell>
          <cell r="I343" t="str">
            <v>Tête Macon</v>
          </cell>
          <cell r="K343" t="str">
            <v>S.T. Mâcon</v>
          </cell>
        </row>
        <row r="344">
          <cell r="A344">
            <v>481</v>
          </cell>
          <cell r="B344">
            <v>37404</v>
          </cell>
          <cell r="C344" t="str">
            <v>GTC M2</v>
          </cell>
          <cell r="D344" t="str">
            <v>Baie</v>
          </cell>
          <cell r="E344" t="str">
            <v>Etude</v>
          </cell>
          <cell r="F344" t="str">
            <v>GTC</v>
          </cell>
          <cell r="G344" t="str">
            <v>C Faible M</v>
          </cell>
          <cell r="I344" t="str">
            <v>Tête Macon</v>
          </cell>
          <cell r="K344" t="str">
            <v>S.T. Mâcon</v>
          </cell>
        </row>
        <row r="345">
          <cell r="A345">
            <v>514</v>
          </cell>
          <cell r="B345">
            <v>37403</v>
          </cell>
          <cell r="C345" t="str">
            <v>HT  G1</v>
          </cell>
          <cell r="D345" t="str">
            <v>Cellules HT</v>
          </cell>
          <cell r="E345" t="str">
            <v>Etude</v>
          </cell>
          <cell r="F345" t="str">
            <v>Force</v>
          </cell>
          <cell r="G345" t="str">
            <v>Poste tfo G</v>
          </cell>
          <cell r="I345" t="str">
            <v>Tête Genève</v>
          </cell>
          <cell r="K345" t="str">
            <v>S.T. Genève</v>
          </cell>
        </row>
        <row r="346">
          <cell r="A346">
            <v>542</v>
          </cell>
          <cell r="B346">
            <v>37403</v>
          </cell>
          <cell r="C346" t="str">
            <v>HT  G2</v>
          </cell>
          <cell r="D346" t="str">
            <v>Cellules HT</v>
          </cell>
          <cell r="E346" t="str">
            <v>Etude</v>
          </cell>
          <cell r="F346" t="str">
            <v>Force</v>
          </cell>
          <cell r="G346" t="str">
            <v>Poste tfo G</v>
          </cell>
          <cell r="I346" t="str">
            <v>Tête Genève</v>
          </cell>
          <cell r="K346" t="str">
            <v>S.T. Genève</v>
          </cell>
        </row>
        <row r="347">
          <cell r="A347">
            <v>513</v>
          </cell>
          <cell r="B347">
            <v>37403</v>
          </cell>
          <cell r="C347" t="str">
            <v>HT  M1</v>
          </cell>
          <cell r="D347" t="str">
            <v>Cellules HT</v>
          </cell>
          <cell r="E347" t="str">
            <v>Etude</v>
          </cell>
          <cell r="F347" t="str">
            <v>Force</v>
          </cell>
          <cell r="G347" t="str">
            <v>Poste tfo M</v>
          </cell>
          <cell r="I347" t="str">
            <v>Tête Macon</v>
          </cell>
          <cell r="K347" t="str">
            <v>S.T. Mâcon</v>
          </cell>
        </row>
        <row r="348">
          <cell r="A348">
            <v>541</v>
          </cell>
          <cell r="B348">
            <v>37403</v>
          </cell>
          <cell r="C348" t="str">
            <v>HT  M2</v>
          </cell>
          <cell r="D348" t="str">
            <v>Cellules HT</v>
          </cell>
          <cell r="E348" t="str">
            <v>Etude</v>
          </cell>
          <cell r="F348" t="str">
            <v>Force</v>
          </cell>
          <cell r="G348" t="str">
            <v>Poste tfo M</v>
          </cell>
          <cell r="I348" t="str">
            <v>Tête Macon</v>
          </cell>
          <cell r="K348" t="str">
            <v>S.T. Mâcon</v>
          </cell>
        </row>
        <row r="349">
          <cell r="A349">
            <v>683</v>
          </cell>
          <cell r="B349">
            <v>37417</v>
          </cell>
          <cell r="C349" t="str">
            <v>LBY101</v>
          </cell>
          <cell r="D349" t="str">
            <v>Logo</v>
          </cell>
          <cell r="E349" t="str">
            <v>Etude</v>
          </cell>
          <cell r="F349" t="str">
            <v>Signal</v>
          </cell>
          <cell r="G349" t="str">
            <v>BY01</v>
          </cell>
          <cell r="I349" t="str">
            <v>PMN7070.39VL</v>
          </cell>
          <cell r="K349" t="str">
            <v>By Pass 01</v>
          </cell>
        </row>
        <row r="350">
          <cell r="A350">
            <v>682</v>
          </cell>
          <cell r="B350">
            <v>37417</v>
          </cell>
          <cell r="C350" t="str">
            <v>LBY102</v>
          </cell>
          <cell r="D350" t="str">
            <v>Logo</v>
          </cell>
          <cell r="E350" t="str">
            <v>Etude</v>
          </cell>
          <cell r="F350" t="str">
            <v>Signal</v>
          </cell>
          <cell r="G350" t="str">
            <v>BY02</v>
          </cell>
          <cell r="I350" t="str">
            <v>PMN6772.00VL</v>
          </cell>
          <cell r="K350" t="str">
            <v>By Pass 02</v>
          </cell>
        </row>
        <row r="351">
          <cell r="A351">
            <v>681</v>
          </cell>
          <cell r="B351">
            <v>37417</v>
          </cell>
          <cell r="C351" t="str">
            <v>LBY103</v>
          </cell>
          <cell r="D351" t="str">
            <v>Logo</v>
          </cell>
          <cell r="E351" t="str">
            <v>Etude</v>
          </cell>
          <cell r="F351" t="str">
            <v>Signal</v>
          </cell>
          <cell r="G351" t="str">
            <v>BY03</v>
          </cell>
          <cell r="I351" t="str">
            <v>PMN6604.00VL</v>
          </cell>
          <cell r="K351" t="str">
            <v>By Pass 03</v>
          </cell>
        </row>
        <row r="352">
          <cell r="A352">
            <v>680</v>
          </cell>
          <cell r="B352">
            <v>37421</v>
          </cell>
          <cell r="C352" t="str">
            <v>LBY104</v>
          </cell>
          <cell r="D352" t="str">
            <v>Logo</v>
          </cell>
          <cell r="E352" t="str">
            <v>Etude</v>
          </cell>
          <cell r="F352" t="str">
            <v>Signal</v>
          </cell>
          <cell r="G352" t="str">
            <v>BY04</v>
          </cell>
          <cell r="I352" t="str">
            <v>PMN6502.50VL</v>
          </cell>
          <cell r="K352" t="str">
            <v>By Pass 04</v>
          </cell>
        </row>
        <row r="353">
          <cell r="A353">
            <v>1092</v>
          </cell>
          <cell r="B353">
            <v>37417</v>
          </cell>
          <cell r="C353" t="str">
            <v>LBY201</v>
          </cell>
          <cell r="D353" t="str">
            <v>Logo</v>
          </cell>
          <cell r="E353" t="str">
            <v>Etude</v>
          </cell>
          <cell r="F353" t="str">
            <v>Signal</v>
          </cell>
          <cell r="G353" t="str">
            <v>BY01</v>
          </cell>
          <cell r="I353" t="str">
            <v>PMN7070.39VL</v>
          </cell>
          <cell r="K353" t="str">
            <v>By Pass 01</v>
          </cell>
        </row>
        <row r="354">
          <cell r="A354">
            <v>1091</v>
          </cell>
          <cell r="B354">
            <v>37417</v>
          </cell>
          <cell r="C354" t="str">
            <v>LBY202</v>
          </cell>
          <cell r="D354" t="str">
            <v>Logo</v>
          </cell>
          <cell r="E354" t="str">
            <v>Etude</v>
          </cell>
          <cell r="F354" t="str">
            <v>Signal</v>
          </cell>
          <cell r="G354" t="str">
            <v>BY02</v>
          </cell>
          <cell r="I354" t="str">
            <v>PMN6772.00VL</v>
          </cell>
          <cell r="K354" t="str">
            <v>By Pass 02</v>
          </cell>
        </row>
        <row r="355">
          <cell r="A355">
            <v>1090</v>
          </cell>
          <cell r="B355">
            <v>37417</v>
          </cell>
          <cell r="C355" t="str">
            <v>LBY203</v>
          </cell>
          <cell r="D355" t="str">
            <v>Logo</v>
          </cell>
          <cell r="E355" t="str">
            <v>Etude</v>
          </cell>
          <cell r="F355" t="str">
            <v>Signal</v>
          </cell>
          <cell r="G355" t="str">
            <v>BY03</v>
          </cell>
          <cell r="I355" t="str">
            <v>PMN6604.00VL</v>
          </cell>
          <cell r="K355" t="str">
            <v>By Pass 03</v>
          </cell>
        </row>
        <row r="356">
          <cell r="A356">
            <v>1089</v>
          </cell>
          <cell r="B356">
            <v>37421</v>
          </cell>
          <cell r="C356" t="str">
            <v>LBY204</v>
          </cell>
          <cell r="D356" t="str">
            <v>Logo</v>
          </cell>
          <cell r="E356" t="str">
            <v>Etude</v>
          </cell>
          <cell r="F356" t="str">
            <v>Signal</v>
          </cell>
          <cell r="G356" t="str">
            <v>BY04</v>
          </cell>
          <cell r="I356" t="str">
            <v>PMN6502.50VL</v>
          </cell>
          <cell r="K356" t="str">
            <v>By Pass 04</v>
          </cell>
        </row>
        <row r="357">
          <cell r="A357">
            <v>674</v>
          </cell>
          <cell r="B357">
            <v>37407.471956018519</v>
          </cell>
          <cell r="C357" t="str">
            <v>LNS1.1</v>
          </cell>
          <cell r="D357" t="str">
            <v>Logo</v>
          </cell>
          <cell r="E357" t="str">
            <v>Etude</v>
          </cell>
          <cell r="F357" t="str">
            <v>Signal</v>
          </cell>
          <cell r="G357" t="str">
            <v>PMN6288.41VL</v>
          </cell>
          <cell r="I357" t="str">
            <v>VL</v>
          </cell>
          <cell r="K357" t="str">
            <v>Tube Nord</v>
          </cell>
        </row>
        <row r="358">
          <cell r="A358">
            <v>675</v>
          </cell>
          <cell r="B358">
            <v>37407</v>
          </cell>
          <cell r="C358" t="str">
            <v>LNS1.2</v>
          </cell>
          <cell r="D358" t="str">
            <v>Logo</v>
          </cell>
          <cell r="E358" t="str">
            <v>Etude</v>
          </cell>
          <cell r="F358" t="str">
            <v>Signal</v>
          </cell>
          <cell r="G358" t="str">
            <v>PMN6502.50VL</v>
          </cell>
          <cell r="I358" t="str">
            <v>VL</v>
          </cell>
          <cell r="K358" t="str">
            <v>Tube Nord</v>
          </cell>
        </row>
        <row r="359">
          <cell r="A359">
            <v>676</v>
          </cell>
          <cell r="B359">
            <v>37407</v>
          </cell>
          <cell r="C359" t="str">
            <v>LNS1.3</v>
          </cell>
          <cell r="D359" t="str">
            <v>Logo</v>
          </cell>
          <cell r="E359" t="str">
            <v>Etude</v>
          </cell>
          <cell r="F359" t="str">
            <v>Signal</v>
          </cell>
          <cell r="G359" t="str">
            <v>PMN6692.44VL</v>
          </cell>
          <cell r="I359" t="str">
            <v>VL</v>
          </cell>
          <cell r="K359" t="str">
            <v>Tube Nord</v>
          </cell>
        </row>
        <row r="360">
          <cell r="A360">
            <v>677</v>
          </cell>
          <cell r="B360">
            <v>37407</v>
          </cell>
          <cell r="C360" t="str">
            <v>LNS1.4</v>
          </cell>
          <cell r="D360" t="str">
            <v>Logo</v>
          </cell>
          <cell r="E360" t="str">
            <v>Etude</v>
          </cell>
          <cell r="F360" t="str">
            <v>Signal</v>
          </cell>
          <cell r="G360" t="str">
            <v>PMN6881.49VL</v>
          </cell>
          <cell r="I360" t="str">
            <v>VL</v>
          </cell>
          <cell r="K360" t="str">
            <v>Tube Nord</v>
          </cell>
        </row>
        <row r="361">
          <cell r="A361">
            <v>678</v>
          </cell>
          <cell r="B361">
            <v>37407</v>
          </cell>
          <cell r="C361" t="str">
            <v>LNS1.5</v>
          </cell>
          <cell r="D361" t="str">
            <v>Logo</v>
          </cell>
          <cell r="E361" t="str">
            <v>Etude</v>
          </cell>
          <cell r="F361" t="str">
            <v>Signal</v>
          </cell>
          <cell r="G361" t="str">
            <v>PMN7070.39VL</v>
          </cell>
          <cell r="I361" t="str">
            <v>VL</v>
          </cell>
          <cell r="K361" t="str">
            <v>Tube Nord</v>
          </cell>
        </row>
        <row r="362">
          <cell r="A362">
            <v>679</v>
          </cell>
          <cell r="B362">
            <v>37407</v>
          </cell>
          <cell r="C362" t="str">
            <v>LNS1.6</v>
          </cell>
          <cell r="D362" t="str">
            <v>Logo</v>
          </cell>
          <cell r="E362" t="str">
            <v>Etude</v>
          </cell>
          <cell r="F362" t="str">
            <v>Signal</v>
          </cell>
          <cell r="G362" t="str">
            <v>PMN7259.28VL</v>
          </cell>
          <cell r="I362" t="str">
            <v>VL</v>
          </cell>
          <cell r="K362" t="str">
            <v>Tube Nord</v>
          </cell>
        </row>
        <row r="363">
          <cell r="A363">
            <v>987</v>
          </cell>
          <cell r="B363">
            <v>37421</v>
          </cell>
          <cell r="C363" t="str">
            <v>LNS2.1</v>
          </cell>
          <cell r="D363" t="str">
            <v>Logo</v>
          </cell>
          <cell r="E363" t="str">
            <v>Etude</v>
          </cell>
          <cell r="F363" t="str">
            <v>Signal</v>
          </cell>
          <cell r="G363" t="str">
            <v>PMS6260.97VL</v>
          </cell>
          <cell r="I363" t="str">
            <v>VL</v>
          </cell>
          <cell r="K363" t="str">
            <v>Tube Sud</v>
          </cell>
        </row>
        <row r="364">
          <cell r="A364">
            <v>988</v>
          </cell>
          <cell r="B364">
            <v>37407</v>
          </cell>
          <cell r="C364" t="str">
            <v>LNS2.2</v>
          </cell>
          <cell r="D364" t="str">
            <v>Logo</v>
          </cell>
          <cell r="E364" t="str">
            <v>Etude</v>
          </cell>
          <cell r="F364" t="str">
            <v>Signal</v>
          </cell>
          <cell r="G364" t="str">
            <v>PMS6475.98VL</v>
          </cell>
          <cell r="I364" t="str">
            <v>VL</v>
          </cell>
          <cell r="K364" t="str">
            <v>Tube Sud</v>
          </cell>
        </row>
        <row r="365">
          <cell r="A365">
            <v>989</v>
          </cell>
          <cell r="B365">
            <v>37407</v>
          </cell>
          <cell r="C365" t="str">
            <v>LNS2.3</v>
          </cell>
          <cell r="D365" t="str">
            <v>Logo</v>
          </cell>
          <cell r="E365" t="str">
            <v>Etude</v>
          </cell>
          <cell r="F365" t="str">
            <v>Signal</v>
          </cell>
          <cell r="G365" t="str">
            <v>PMS6667.07VL</v>
          </cell>
          <cell r="I365" t="str">
            <v>VL</v>
          </cell>
          <cell r="K365" t="str">
            <v>Tube Sud</v>
          </cell>
        </row>
        <row r="366">
          <cell r="A366">
            <v>990</v>
          </cell>
          <cell r="B366">
            <v>37407</v>
          </cell>
          <cell r="C366" t="str">
            <v>LNS2.4</v>
          </cell>
          <cell r="D366" t="str">
            <v>Logo</v>
          </cell>
          <cell r="E366" t="str">
            <v>Etude</v>
          </cell>
          <cell r="F366" t="str">
            <v>Signal</v>
          </cell>
          <cell r="G366" t="str">
            <v>PMS6856.06VL</v>
          </cell>
          <cell r="I366" t="str">
            <v>VL</v>
          </cell>
          <cell r="K366" t="str">
            <v>Tube Sud</v>
          </cell>
        </row>
        <row r="367">
          <cell r="A367">
            <v>991</v>
          </cell>
          <cell r="B367">
            <v>37407</v>
          </cell>
          <cell r="C367" t="str">
            <v>LNS2.5</v>
          </cell>
          <cell r="D367" t="str">
            <v>Logo</v>
          </cell>
          <cell r="E367" t="str">
            <v>Etude</v>
          </cell>
          <cell r="F367" t="str">
            <v>Signal</v>
          </cell>
          <cell r="G367" t="str">
            <v>PMS7025.15VL</v>
          </cell>
          <cell r="I367" t="str">
            <v>VL</v>
          </cell>
          <cell r="K367" t="str">
            <v>Tube Sud</v>
          </cell>
        </row>
        <row r="368">
          <cell r="A368">
            <v>992</v>
          </cell>
          <cell r="B368">
            <v>37407</v>
          </cell>
          <cell r="C368" t="str">
            <v>LNS2.6</v>
          </cell>
          <cell r="D368" t="str">
            <v>Logo</v>
          </cell>
          <cell r="E368" t="str">
            <v>Etude</v>
          </cell>
          <cell r="F368" t="str">
            <v>Signal</v>
          </cell>
          <cell r="G368" t="str">
            <v>PMS7239.98VL</v>
          </cell>
          <cell r="I368" t="str">
            <v>VL</v>
          </cell>
          <cell r="K368" t="str">
            <v>Tube Sud</v>
          </cell>
        </row>
        <row r="369">
          <cell r="A369">
            <v>588</v>
          </cell>
          <cell r="B369">
            <v>37417</v>
          </cell>
          <cell r="C369" t="str">
            <v>LUM G</v>
          </cell>
          <cell r="D369" t="str">
            <v>Luminancemètre</v>
          </cell>
          <cell r="E369" t="str">
            <v>Etude</v>
          </cell>
          <cell r="F369" t="str">
            <v>Eclairage</v>
          </cell>
          <cell r="G369" t="str">
            <v>Ext G</v>
          </cell>
          <cell r="I369" t="str">
            <v>Tête Genève</v>
          </cell>
          <cell r="K369" t="str">
            <v>S.T. Genève</v>
          </cell>
        </row>
        <row r="370">
          <cell r="A370">
            <v>563</v>
          </cell>
          <cell r="B370">
            <v>37417</v>
          </cell>
          <cell r="C370" t="str">
            <v>LUM M</v>
          </cell>
          <cell r="D370" t="str">
            <v>Luminancemètre</v>
          </cell>
          <cell r="E370" t="str">
            <v>Etude</v>
          </cell>
          <cell r="F370" t="str">
            <v>Eclairage</v>
          </cell>
          <cell r="G370" t="str">
            <v>Ext M</v>
          </cell>
          <cell r="I370" t="str">
            <v>Tête Macon</v>
          </cell>
          <cell r="K370" t="str">
            <v>S.T. Mâcon</v>
          </cell>
        </row>
        <row r="371">
          <cell r="A371">
            <v>641</v>
          </cell>
          <cell r="B371">
            <v>37407.357569444444</v>
          </cell>
          <cell r="C371" t="str">
            <v>NI1.1</v>
          </cell>
          <cell r="D371" t="str">
            <v>Coffret Incendie</v>
          </cell>
          <cell r="E371" t="str">
            <v>Etude</v>
          </cell>
          <cell r="F371" t="str">
            <v>Conduite incendie</v>
          </cell>
          <cell r="G371" t="str">
            <v>PMN6293.40VL</v>
          </cell>
          <cell r="I371" t="str">
            <v>VL</v>
          </cell>
          <cell r="K371" t="str">
            <v>Tube Nord</v>
          </cell>
        </row>
        <row r="372">
          <cell r="A372">
            <v>642</v>
          </cell>
          <cell r="B372">
            <v>37407</v>
          </cell>
          <cell r="C372" t="str">
            <v>NI1.2</v>
          </cell>
          <cell r="D372" t="str">
            <v>Coffret Incendie</v>
          </cell>
          <cell r="E372" t="str">
            <v>Etude</v>
          </cell>
          <cell r="F372" t="str">
            <v>Conduite incendie</v>
          </cell>
          <cell r="G372" t="str">
            <v>PMN6507.50VL</v>
          </cell>
          <cell r="I372" t="str">
            <v>VL</v>
          </cell>
          <cell r="K372" t="str">
            <v>Tube Nord</v>
          </cell>
        </row>
        <row r="373">
          <cell r="A373">
            <v>643</v>
          </cell>
          <cell r="B373">
            <v>37407</v>
          </cell>
          <cell r="C373" t="str">
            <v>NI1.3</v>
          </cell>
          <cell r="D373" t="str">
            <v>Coffret Incendie</v>
          </cell>
          <cell r="E373" t="str">
            <v>Etude</v>
          </cell>
          <cell r="F373" t="str">
            <v>Conduite incendie</v>
          </cell>
          <cell r="G373" t="str">
            <v>PMN6697.50VL</v>
          </cell>
          <cell r="I373" t="str">
            <v>VL</v>
          </cell>
          <cell r="K373" t="str">
            <v>Tube Nord</v>
          </cell>
        </row>
        <row r="374">
          <cell r="A374">
            <v>644</v>
          </cell>
          <cell r="B374">
            <v>37407</v>
          </cell>
          <cell r="C374" t="str">
            <v>NI1.4</v>
          </cell>
          <cell r="D374" t="str">
            <v>Coffret Incendie</v>
          </cell>
          <cell r="E374" t="str">
            <v>Etude</v>
          </cell>
          <cell r="F374" t="str">
            <v>Conduite incendie</v>
          </cell>
          <cell r="G374" t="str">
            <v>PMN6886.50VL</v>
          </cell>
          <cell r="I374" t="str">
            <v>VL</v>
          </cell>
          <cell r="K374" t="str">
            <v>Tube Nord</v>
          </cell>
        </row>
        <row r="375">
          <cell r="A375">
            <v>645</v>
          </cell>
          <cell r="B375">
            <v>37407</v>
          </cell>
          <cell r="C375" t="str">
            <v>NI1.5</v>
          </cell>
          <cell r="D375" t="str">
            <v>Coffret Incendie</v>
          </cell>
          <cell r="E375" t="str">
            <v>Etude</v>
          </cell>
          <cell r="F375" t="str">
            <v>Conduite incendie</v>
          </cell>
          <cell r="G375" t="str">
            <v>PMN7075.00VL</v>
          </cell>
          <cell r="I375" t="str">
            <v>VL</v>
          </cell>
          <cell r="K375" t="str">
            <v>Tube Nord</v>
          </cell>
        </row>
        <row r="376">
          <cell r="A376">
            <v>646</v>
          </cell>
          <cell r="B376">
            <v>37407</v>
          </cell>
          <cell r="C376" t="str">
            <v>NI1.6</v>
          </cell>
          <cell r="D376" t="str">
            <v>Coffret Incendie</v>
          </cell>
          <cell r="E376" t="str">
            <v>Etude</v>
          </cell>
          <cell r="F376" t="str">
            <v>Conduite incendie</v>
          </cell>
          <cell r="G376" t="str">
            <v>PMN7265.00VL</v>
          </cell>
          <cell r="I376" t="str">
            <v>VL</v>
          </cell>
          <cell r="K376" t="str">
            <v>Tube Nord</v>
          </cell>
        </row>
        <row r="377">
          <cell r="A377">
            <v>993</v>
          </cell>
          <cell r="B377">
            <v>37407.357569444444</v>
          </cell>
          <cell r="C377" t="str">
            <v>NI2.1</v>
          </cell>
          <cell r="D377" t="str">
            <v>Coffret Incendie</v>
          </cell>
          <cell r="E377" t="str">
            <v>Etude</v>
          </cell>
          <cell r="F377" t="str">
            <v>Conduite incendie</v>
          </cell>
          <cell r="G377" t="str">
            <v>PMS6260.97VR</v>
          </cell>
          <cell r="I377" t="str">
            <v>VR</v>
          </cell>
          <cell r="K377" t="str">
            <v>Tube Sud</v>
          </cell>
        </row>
        <row r="378">
          <cell r="A378">
            <v>994</v>
          </cell>
          <cell r="B378">
            <v>37407</v>
          </cell>
          <cell r="C378" t="str">
            <v>NI2.2</v>
          </cell>
          <cell r="D378" t="str">
            <v>Coffret Incendie</v>
          </cell>
          <cell r="E378" t="str">
            <v>Etude</v>
          </cell>
          <cell r="F378" t="str">
            <v>Conduite incendie</v>
          </cell>
          <cell r="G378" t="str">
            <v>PMS6475.98VR</v>
          </cell>
          <cell r="I378" t="str">
            <v>VR</v>
          </cell>
          <cell r="K378" t="str">
            <v>Tube Sud</v>
          </cell>
        </row>
        <row r="379">
          <cell r="A379">
            <v>995</v>
          </cell>
          <cell r="B379">
            <v>37407</v>
          </cell>
          <cell r="C379" t="str">
            <v>NI2.3</v>
          </cell>
          <cell r="D379" t="str">
            <v>Coffret Incendie</v>
          </cell>
          <cell r="E379" t="str">
            <v>Etude</v>
          </cell>
          <cell r="F379" t="str">
            <v>Conduite incendie</v>
          </cell>
          <cell r="G379" t="str">
            <v>PMS6667.07VR</v>
          </cell>
          <cell r="I379" t="str">
            <v>VR</v>
          </cell>
          <cell r="K379" t="str">
            <v>Tube Sud</v>
          </cell>
        </row>
        <row r="380">
          <cell r="A380">
            <v>996</v>
          </cell>
          <cell r="B380">
            <v>37407</v>
          </cell>
          <cell r="C380" t="str">
            <v>NI2.4</v>
          </cell>
          <cell r="D380" t="str">
            <v>Coffret Incendie</v>
          </cell>
          <cell r="E380" t="str">
            <v>Etude</v>
          </cell>
          <cell r="F380" t="str">
            <v>Conduite incendie</v>
          </cell>
          <cell r="G380" t="str">
            <v>PMS6856.06VR</v>
          </cell>
          <cell r="I380" t="str">
            <v>VR</v>
          </cell>
          <cell r="K380" t="str">
            <v>Tube Sud</v>
          </cell>
        </row>
        <row r="381">
          <cell r="A381">
            <v>997</v>
          </cell>
          <cell r="B381">
            <v>37407</v>
          </cell>
          <cell r="C381" t="str">
            <v>NI2.5</v>
          </cell>
          <cell r="D381" t="str">
            <v>Coffret Incendie</v>
          </cell>
          <cell r="E381" t="str">
            <v>Etude</v>
          </cell>
          <cell r="F381" t="str">
            <v>Conduite incendie</v>
          </cell>
          <cell r="G381" t="str">
            <v>PMS7025.15VR</v>
          </cell>
          <cell r="I381" t="str">
            <v>VR</v>
          </cell>
          <cell r="K381" t="str">
            <v>Tube Sud</v>
          </cell>
        </row>
        <row r="382">
          <cell r="A382">
            <v>998</v>
          </cell>
          <cell r="B382">
            <v>37407</v>
          </cell>
          <cell r="C382" t="str">
            <v>NI2.6</v>
          </cell>
          <cell r="D382" t="str">
            <v>Coffret Incendie</v>
          </cell>
          <cell r="E382" t="str">
            <v>Etude</v>
          </cell>
          <cell r="F382" t="str">
            <v>Conduite incendie</v>
          </cell>
          <cell r="G382" t="str">
            <v>PMS7239.98VR</v>
          </cell>
          <cell r="I382" t="str">
            <v>VR</v>
          </cell>
          <cell r="K382" t="str">
            <v>Tube Sud</v>
          </cell>
        </row>
        <row r="383">
          <cell r="A383">
            <v>475</v>
          </cell>
          <cell r="B383">
            <v>37424</v>
          </cell>
          <cell r="C383" t="str">
            <v>NS1.1</v>
          </cell>
          <cell r="D383" t="str">
            <v>Coffret Niche</v>
          </cell>
          <cell r="E383" t="str">
            <v>Etude</v>
          </cell>
          <cell r="F383" t="str">
            <v>Divers</v>
          </cell>
          <cell r="G383" t="str">
            <v>PMN6288.41VL</v>
          </cell>
          <cell r="I383" t="str">
            <v>VL</v>
          </cell>
          <cell r="K383" t="str">
            <v>Tube Nord</v>
          </cell>
        </row>
        <row r="384">
          <cell r="A384">
            <v>476</v>
          </cell>
          <cell r="B384">
            <v>37397.631886574076</v>
          </cell>
          <cell r="C384" t="str">
            <v>NS1.2</v>
          </cell>
          <cell r="D384" t="str">
            <v>Coffret Niche</v>
          </cell>
          <cell r="E384" t="str">
            <v>Etude</v>
          </cell>
          <cell r="F384" t="str">
            <v>Divers</v>
          </cell>
          <cell r="G384" t="str">
            <v>PMN6502.50VL</v>
          </cell>
          <cell r="I384" t="str">
            <v>VL</v>
          </cell>
          <cell r="K384" t="str">
            <v>Tube Nord</v>
          </cell>
        </row>
        <row r="385">
          <cell r="A385">
            <v>477</v>
          </cell>
          <cell r="B385">
            <v>37397.632233796299</v>
          </cell>
          <cell r="C385" t="str">
            <v>NS1.3</v>
          </cell>
          <cell r="D385" t="str">
            <v>Coffret Niche</v>
          </cell>
          <cell r="E385" t="str">
            <v>Etude</v>
          </cell>
          <cell r="F385" t="str">
            <v>Divers</v>
          </cell>
          <cell r="G385" t="str">
            <v>PMN6692.44VL</v>
          </cell>
          <cell r="I385" t="str">
            <v>VL</v>
          </cell>
          <cell r="K385" t="str">
            <v>Tube Nord</v>
          </cell>
        </row>
        <row r="386">
          <cell r="A386">
            <v>469</v>
          </cell>
          <cell r="B386">
            <v>37424</v>
          </cell>
          <cell r="C386" t="str">
            <v>NS1.4</v>
          </cell>
          <cell r="D386" t="str">
            <v>Coffret Niche</v>
          </cell>
          <cell r="E386" t="str">
            <v>Etude</v>
          </cell>
          <cell r="F386" t="str">
            <v>Divers</v>
          </cell>
          <cell r="G386" t="str">
            <v>PMN6881.49VL</v>
          </cell>
          <cell r="I386" t="str">
            <v>VL</v>
          </cell>
          <cell r="K386" t="str">
            <v>Tube Nord</v>
          </cell>
        </row>
        <row r="387">
          <cell r="A387">
            <v>471</v>
          </cell>
          <cell r="B387">
            <v>37397</v>
          </cell>
          <cell r="C387" t="str">
            <v>NS1.5</v>
          </cell>
          <cell r="D387" t="str">
            <v>Coffret Niche</v>
          </cell>
          <cell r="E387" t="str">
            <v>Etude</v>
          </cell>
          <cell r="F387" t="str">
            <v>Divers</v>
          </cell>
          <cell r="G387" t="str">
            <v>PMN7070.39VL</v>
          </cell>
          <cell r="I387" t="str">
            <v>VL</v>
          </cell>
          <cell r="K387" t="str">
            <v>Tube Nord</v>
          </cell>
        </row>
        <row r="388">
          <cell r="A388">
            <v>474</v>
          </cell>
          <cell r="B388">
            <v>37397.630648148152</v>
          </cell>
          <cell r="C388" t="str">
            <v>NS1.6</v>
          </cell>
          <cell r="D388" t="str">
            <v>Coffret Niche</v>
          </cell>
          <cell r="E388" t="str">
            <v>Etude</v>
          </cell>
          <cell r="F388" t="str">
            <v>Divers</v>
          </cell>
          <cell r="G388" t="str">
            <v>PMN7259.28VL</v>
          </cell>
          <cell r="I388" t="str">
            <v>VL</v>
          </cell>
          <cell r="K388" t="str">
            <v>Tube Nord</v>
          </cell>
        </row>
        <row r="389">
          <cell r="A389">
            <v>999</v>
          </cell>
          <cell r="B389">
            <v>37424</v>
          </cell>
          <cell r="C389" t="str">
            <v>NS2.1</v>
          </cell>
          <cell r="D389" t="str">
            <v>Coffret Niche</v>
          </cell>
          <cell r="E389" t="str">
            <v>Etude</v>
          </cell>
          <cell r="F389" t="str">
            <v>Divers</v>
          </cell>
          <cell r="G389" t="str">
            <v>PMS6260.97VL</v>
          </cell>
          <cell r="I389" t="str">
            <v>VL</v>
          </cell>
          <cell r="K389" t="str">
            <v>Tube Sud</v>
          </cell>
        </row>
        <row r="390">
          <cell r="A390">
            <v>1000</v>
          </cell>
          <cell r="B390">
            <v>37397.631886574076</v>
          </cell>
          <cell r="C390" t="str">
            <v>NS2.2</v>
          </cell>
          <cell r="D390" t="str">
            <v>Coffret Niche</v>
          </cell>
          <cell r="E390" t="str">
            <v>Etude</v>
          </cell>
          <cell r="F390" t="str">
            <v>Divers</v>
          </cell>
          <cell r="G390" t="str">
            <v>PMS6475.98VL</v>
          </cell>
          <cell r="I390" t="str">
            <v>VL</v>
          </cell>
          <cell r="K390" t="str">
            <v>Tube Sud</v>
          </cell>
        </row>
        <row r="391">
          <cell r="A391">
            <v>1001</v>
          </cell>
          <cell r="B391">
            <v>37397.632233796299</v>
          </cell>
          <cell r="C391" t="str">
            <v>NS2.3</v>
          </cell>
          <cell r="D391" t="str">
            <v>Coffret Niche</v>
          </cell>
          <cell r="E391" t="str">
            <v>Etude</v>
          </cell>
          <cell r="F391" t="str">
            <v>Divers</v>
          </cell>
          <cell r="G391" t="str">
            <v>PMS6667.07VL</v>
          </cell>
          <cell r="I391" t="str">
            <v>VL</v>
          </cell>
          <cell r="K391" t="str">
            <v>Tube Sud</v>
          </cell>
        </row>
        <row r="392">
          <cell r="A392">
            <v>1002</v>
          </cell>
          <cell r="B392">
            <v>37397</v>
          </cell>
          <cell r="C392" t="str">
            <v>NS2.4</v>
          </cell>
          <cell r="D392" t="str">
            <v>Coffret Niche</v>
          </cell>
          <cell r="E392" t="str">
            <v>Etude</v>
          </cell>
          <cell r="F392" t="str">
            <v>Divers</v>
          </cell>
          <cell r="G392" t="str">
            <v>PMS6856.06VL</v>
          </cell>
          <cell r="I392" t="str">
            <v>VL</v>
          </cell>
          <cell r="K392" t="str">
            <v>Tube Sud</v>
          </cell>
        </row>
        <row r="393">
          <cell r="A393">
            <v>1003</v>
          </cell>
          <cell r="B393">
            <v>37397</v>
          </cell>
          <cell r="C393" t="str">
            <v>NS2.5</v>
          </cell>
          <cell r="D393" t="str">
            <v>Coffret Niche</v>
          </cell>
          <cell r="E393" t="str">
            <v>Etude</v>
          </cell>
          <cell r="F393" t="str">
            <v>Divers</v>
          </cell>
          <cell r="G393" t="str">
            <v>PMS7025.15VL</v>
          </cell>
          <cell r="I393" t="str">
            <v>VL</v>
          </cell>
          <cell r="K393" t="str">
            <v>Tube Sud</v>
          </cell>
        </row>
        <row r="394">
          <cell r="A394">
            <v>1004</v>
          </cell>
          <cell r="B394">
            <v>37397.630648148152</v>
          </cell>
          <cell r="C394" t="str">
            <v>NS2.6</v>
          </cell>
          <cell r="D394" t="str">
            <v>Coffret Niche</v>
          </cell>
          <cell r="E394" t="str">
            <v>Etude</v>
          </cell>
          <cell r="F394" t="str">
            <v>Divers</v>
          </cell>
          <cell r="G394" t="str">
            <v>PMS7239.98VL</v>
          </cell>
          <cell r="I394" t="str">
            <v>VL</v>
          </cell>
          <cell r="K394" t="str">
            <v>Tube Sud</v>
          </cell>
        </row>
        <row r="395">
          <cell r="A395">
            <v>752</v>
          </cell>
          <cell r="B395">
            <v>37417</v>
          </cell>
          <cell r="C395" t="str">
            <v>PC01 G</v>
          </cell>
          <cell r="D395" t="str">
            <v>Prise de Courant</v>
          </cell>
          <cell r="E395" t="str">
            <v>Etude</v>
          </cell>
          <cell r="F395" t="str">
            <v>Force</v>
          </cell>
          <cell r="G395" t="str">
            <v>BT G</v>
          </cell>
          <cell r="I395" t="str">
            <v>Tête Genève</v>
          </cell>
          <cell r="K395" t="str">
            <v>S.T. Genève</v>
          </cell>
        </row>
        <row r="396">
          <cell r="A396">
            <v>753</v>
          </cell>
          <cell r="B396">
            <v>37411</v>
          </cell>
          <cell r="C396" t="str">
            <v>PC01 M</v>
          </cell>
          <cell r="D396" t="str">
            <v>Prise de Courant</v>
          </cell>
          <cell r="E396" t="str">
            <v>Etude</v>
          </cell>
          <cell r="F396" t="str">
            <v>Force</v>
          </cell>
          <cell r="G396" t="str">
            <v>BT M</v>
          </cell>
          <cell r="I396" t="str">
            <v>Tête Macon</v>
          </cell>
          <cell r="K396" t="str">
            <v>S.T. Mâcon</v>
          </cell>
        </row>
        <row r="397">
          <cell r="A397">
            <v>754</v>
          </cell>
          <cell r="B397">
            <v>37411</v>
          </cell>
          <cell r="C397" t="str">
            <v>PC02 G</v>
          </cell>
          <cell r="D397" t="str">
            <v>Prise de Courant</v>
          </cell>
          <cell r="E397" t="str">
            <v>Etude</v>
          </cell>
          <cell r="F397" t="str">
            <v>Force</v>
          </cell>
          <cell r="G397" t="str">
            <v>C Faible G</v>
          </cell>
          <cell r="I397" t="str">
            <v>Tête Genève</v>
          </cell>
          <cell r="K397" t="str">
            <v>S.T. Genève</v>
          </cell>
        </row>
        <row r="398">
          <cell r="A398">
            <v>755</v>
          </cell>
          <cell r="B398">
            <v>37411</v>
          </cell>
          <cell r="C398" t="str">
            <v>PC02 M</v>
          </cell>
          <cell r="D398" t="str">
            <v>Prise de Courant</v>
          </cell>
          <cell r="E398" t="str">
            <v>Etude</v>
          </cell>
          <cell r="F398" t="str">
            <v>Force</v>
          </cell>
          <cell r="G398" t="str">
            <v>C Faible M</v>
          </cell>
          <cell r="I398" t="str">
            <v>Tête Macon</v>
          </cell>
          <cell r="K398" t="str">
            <v>S.T. Mâcon</v>
          </cell>
        </row>
        <row r="399">
          <cell r="A399">
            <v>688</v>
          </cell>
          <cell r="B399">
            <v>37417</v>
          </cell>
          <cell r="C399" t="str">
            <v>PLO101</v>
          </cell>
          <cell r="D399" t="str">
            <v>Plot de Jalonnement</v>
          </cell>
          <cell r="E399" t="str">
            <v>Etude</v>
          </cell>
          <cell r="F399" t="str">
            <v>Signal</v>
          </cell>
          <cell r="G399" t="str">
            <v>PMN6175VL</v>
          </cell>
          <cell r="I399" t="str">
            <v>VL</v>
          </cell>
          <cell r="K399" t="str">
            <v>Tube Nord</v>
          </cell>
        </row>
        <row r="400">
          <cell r="A400">
            <v>694</v>
          </cell>
          <cell r="B400">
            <v>37410.445289351854</v>
          </cell>
          <cell r="C400" t="str">
            <v>PLO101.1</v>
          </cell>
          <cell r="D400" t="str">
            <v>Plot de Jalonnement</v>
          </cell>
          <cell r="E400" t="str">
            <v>Etude</v>
          </cell>
          <cell r="F400" t="str">
            <v>Signal</v>
          </cell>
          <cell r="G400" t="str">
            <v>PMN6075VL</v>
          </cell>
          <cell r="I400" t="str">
            <v>VL</v>
          </cell>
          <cell r="K400" t="str">
            <v>Tube Nord</v>
          </cell>
        </row>
        <row r="401">
          <cell r="A401">
            <v>689</v>
          </cell>
          <cell r="B401">
            <v>37410</v>
          </cell>
          <cell r="C401" t="str">
            <v>PLO102</v>
          </cell>
          <cell r="D401" t="str">
            <v>Plot de Jalonnement</v>
          </cell>
          <cell r="E401" t="str">
            <v>Etude</v>
          </cell>
          <cell r="F401" t="str">
            <v>Signal</v>
          </cell>
          <cell r="G401" t="str">
            <v>PMN6175VR</v>
          </cell>
          <cell r="I401" t="str">
            <v>VR</v>
          </cell>
          <cell r="K401" t="str">
            <v>Tube Nord</v>
          </cell>
        </row>
        <row r="402">
          <cell r="A402">
            <v>695</v>
          </cell>
          <cell r="B402">
            <v>37410</v>
          </cell>
          <cell r="C402" t="str">
            <v>PLO102.1</v>
          </cell>
          <cell r="D402" t="str">
            <v>Plot de Jalonnement</v>
          </cell>
          <cell r="E402" t="str">
            <v>Etude</v>
          </cell>
          <cell r="F402" t="str">
            <v>Signal</v>
          </cell>
          <cell r="G402" t="str">
            <v>PMN6075VR</v>
          </cell>
          <cell r="I402" t="str">
            <v>VR</v>
          </cell>
          <cell r="K402" t="str">
            <v>Tube Nord</v>
          </cell>
        </row>
        <row r="403">
          <cell r="A403">
            <v>690</v>
          </cell>
          <cell r="B403">
            <v>37410</v>
          </cell>
          <cell r="C403" t="str">
            <v>PLO103</v>
          </cell>
          <cell r="D403" t="str">
            <v>Plot de Jalonnement</v>
          </cell>
          <cell r="E403" t="str">
            <v>Etude</v>
          </cell>
          <cell r="F403" t="str">
            <v>Signal</v>
          </cell>
          <cell r="G403" t="str">
            <v>PMN6175VL</v>
          </cell>
          <cell r="I403" t="str">
            <v>VL</v>
          </cell>
          <cell r="K403" t="str">
            <v>Tube Nord</v>
          </cell>
        </row>
        <row r="404">
          <cell r="A404">
            <v>691</v>
          </cell>
          <cell r="B404">
            <v>37410</v>
          </cell>
          <cell r="C404" t="str">
            <v>PLO104</v>
          </cell>
          <cell r="D404" t="str">
            <v>Plot de Jalonnement</v>
          </cell>
          <cell r="E404" t="str">
            <v>Etude</v>
          </cell>
          <cell r="F404" t="str">
            <v>Signal</v>
          </cell>
          <cell r="G404" t="str">
            <v>PMN6175VR</v>
          </cell>
          <cell r="I404" t="str">
            <v>VR</v>
          </cell>
          <cell r="K404" t="str">
            <v>Tube Nord</v>
          </cell>
        </row>
        <row r="405">
          <cell r="A405">
            <v>692</v>
          </cell>
          <cell r="B405">
            <v>37410</v>
          </cell>
          <cell r="C405" t="str">
            <v>PLO105</v>
          </cell>
          <cell r="D405" t="str">
            <v>Plot de Jalonnement</v>
          </cell>
          <cell r="E405" t="str">
            <v>Etude</v>
          </cell>
          <cell r="F405" t="str">
            <v>Signal</v>
          </cell>
          <cell r="G405" t="str">
            <v>PMN6410VL</v>
          </cell>
          <cell r="I405" t="str">
            <v>VL</v>
          </cell>
          <cell r="K405" t="str">
            <v>Tube Nord</v>
          </cell>
        </row>
        <row r="406">
          <cell r="A406">
            <v>693</v>
          </cell>
          <cell r="B406">
            <v>37410</v>
          </cell>
          <cell r="C406" t="str">
            <v>PLO106</v>
          </cell>
          <cell r="D406" t="str">
            <v>Plot de Jalonnement</v>
          </cell>
          <cell r="E406" t="str">
            <v>Etude</v>
          </cell>
          <cell r="F406" t="str">
            <v>Signal</v>
          </cell>
          <cell r="G406" t="str">
            <v>PMN6410VR</v>
          </cell>
          <cell r="I406" t="str">
            <v>VR</v>
          </cell>
          <cell r="K406" t="str">
            <v>Tube Nord</v>
          </cell>
        </row>
        <row r="407">
          <cell r="A407">
            <v>697</v>
          </cell>
          <cell r="B407">
            <v>37410.654363425929</v>
          </cell>
          <cell r="C407" t="str">
            <v>PLO107</v>
          </cell>
          <cell r="D407" t="str">
            <v>Plot de Jalonnement</v>
          </cell>
          <cell r="E407" t="str">
            <v>Etude</v>
          </cell>
          <cell r="F407" t="str">
            <v>Signal</v>
          </cell>
          <cell r="G407" t="str">
            <v>PMN6410VL</v>
          </cell>
          <cell r="I407" t="str">
            <v>VL</v>
          </cell>
          <cell r="K407" t="str">
            <v>Tube Nord</v>
          </cell>
        </row>
        <row r="408">
          <cell r="A408">
            <v>698</v>
          </cell>
          <cell r="B408">
            <v>37410</v>
          </cell>
          <cell r="C408" t="str">
            <v>PLO108</v>
          </cell>
          <cell r="D408" t="str">
            <v>Plot de Jalonnement</v>
          </cell>
          <cell r="E408" t="str">
            <v>Etude</v>
          </cell>
          <cell r="F408" t="str">
            <v>Signal</v>
          </cell>
          <cell r="G408" t="str">
            <v>PMN6410VR</v>
          </cell>
          <cell r="I408" t="str">
            <v>VR</v>
          </cell>
          <cell r="K408" t="str">
            <v>Tube Nord</v>
          </cell>
        </row>
        <row r="409">
          <cell r="A409">
            <v>699</v>
          </cell>
          <cell r="B409">
            <v>37417</v>
          </cell>
          <cell r="C409" t="str">
            <v>PLO109</v>
          </cell>
          <cell r="D409" t="str">
            <v>Plot de Jalonnement</v>
          </cell>
          <cell r="E409" t="str">
            <v>Etude</v>
          </cell>
          <cell r="F409" t="str">
            <v>Signal</v>
          </cell>
          <cell r="G409" t="str">
            <v>PMN6595VL</v>
          </cell>
          <cell r="I409" t="str">
            <v>VL</v>
          </cell>
          <cell r="K409" t="str">
            <v>Tube Nord</v>
          </cell>
        </row>
        <row r="410">
          <cell r="A410">
            <v>700</v>
          </cell>
          <cell r="B410">
            <v>37410</v>
          </cell>
          <cell r="C410" t="str">
            <v>PLO110</v>
          </cell>
          <cell r="D410" t="str">
            <v>Plot de Jalonnement</v>
          </cell>
          <cell r="E410" t="str">
            <v>Etude</v>
          </cell>
          <cell r="F410" t="str">
            <v>Signal</v>
          </cell>
          <cell r="G410" t="str">
            <v>PMN6595VR</v>
          </cell>
          <cell r="I410" t="str">
            <v>VR</v>
          </cell>
          <cell r="K410" t="str">
            <v>Tube Nord</v>
          </cell>
        </row>
        <row r="411">
          <cell r="A411">
            <v>701</v>
          </cell>
          <cell r="B411">
            <v>37410</v>
          </cell>
          <cell r="C411" t="str">
            <v>PLO111</v>
          </cell>
          <cell r="D411" t="str">
            <v>Plot de Jalonnement</v>
          </cell>
          <cell r="E411" t="str">
            <v>Etude</v>
          </cell>
          <cell r="F411" t="str">
            <v>Signal</v>
          </cell>
          <cell r="G411" t="str">
            <v>PMN6595VL</v>
          </cell>
          <cell r="I411" t="str">
            <v>VL</v>
          </cell>
          <cell r="K411" t="str">
            <v>Tube Nord</v>
          </cell>
        </row>
        <row r="412">
          <cell r="A412">
            <v>702</v>
          </cell>
          <cell r="B412">
            <v>37410</v>
          </cell>
          <cell r="C412" t="str">
            <v>PLO112</v>
          </cell>
          <cell r="D412" t="str">
            <v>Plot de Jalonnement</v>
          </cell>
          <cell r="E412" t="str">
            <v>Etude</v>
          </cell>
          <cell r="F412" t="str">
            <v>Signal</v>
          </cell>
          <cell r="G412" t="str">
            <v>PMN6595VR</v>
          </cell>
          <cell r="I412" t="str">
            <v>VR</v>
          </cell>
          <cell r="K412" t="str">
            <v>Tube Nord</v>
          </cell>
        </row>
        <row r="413">
          <cell r="A413">
            <v>703</v>
          </cell>
          <cell r="B413">
            <v>37410</v>
          </cell>
          <cell r="C413" t="str">
            <v>PLO113</v>
          </cell>
          <cell r="D413" t="str">
            <v>Plot de Jalonnement</v>
          </cell>
          <cell r="E413" t="str">
            <v>Etude</v>
          </cell>
          <cell r="F413" t="str">
            <v>Signal</v>
          </cell>
          <cell r="G413" t="str">
            <v>PMN6780VL</v>
          </cell>
          <cell r="I413" t="str">
            <v>VL</v>
          </cell>
          <cell r="K413" t="str">
            <v>Tube Nord</v>
          </cell>
        </row>
        <row r="414">
          <cell r="A414">
            <v>704</v>
          </cell>
          <cell r="B414">
            <v>37410</v>
          </cell>
          <cell r="C414" t="str">
            <v>PLO114</v>
          </cell>
          <cell r="D414" t="str">
            <v>Plot de Jalonnement</v>
          </cell>
          <cell r="E414" t="str">
            <v>Etude</v>
          </cell>
          <cell r="F414" t="str">
            <v>Signal</v>
          </cell>
          <cell r="G414" t="str">
            <v>PMN6780VR</v>
          </cell>
          <cell r="I414" t="str">
            <v>VR</v>
          </cell>
          <cell r="K414" t="str">
            <v>Tube Nord</v>
          </cell>
        </row>
        <row r="415">
          <cell r="A415">
            <v>705</v>
          </cell>
          <cell r="B415">
            <v>37410</v>
          </cell>
          <cell r="C415" t="str">
            <v>PLO115</v>
          </cell>
          <cell r="D415" t="str">
            <v>Plot de Jalonnement</v>
          </cell>
          <cell r="E415" t="str">
            <v>Etude</v>
          </cell>
          <cell r="F415" t="str">
            <v>Signal</v>
          </cell>
          <cell r="G415" t="str">
            <v>PMN6780VL</v>
          </cell>
          <cell r="I415" t="str">
            <v>VL</v>
          </cell>
          <cell r="K415" t="str">
            <v>Tube Nord</v>
          </cell>
        </row>
        <row r="416">
          <cell r="A416">
            <v>706</v>
          </cell>
          <cell r="B416">
            <v>37410</v>
          </cell>
          <cell r="C416" t="str">
            <v>PLO116</v>
          </cell>
          <cell r="D416" t="str">
            <v>Plot de Jalonnement</v>
          </cell>
          <cell r="E416" t="str">
            <v>Etude</v>
          </cell>
          <cell r="F416" t="str">
            <v>Signal</v>
          </cell>
          <cell r="G416" t="str">
            <v>PMN6780VR</v>
          </cell>
          <cell r="I416" t="str">
            <v>VR</v>
          </cell>
          <cell r="K416" t="str">
            <v>Tube Nord</v>
          </cell>
        </row>
        <row r="417">
          <cell r="A417">
            <v>707</v>
          </cell>
          <cell r="B417">
            <v>37410</v>
          </cell>
          <cell r="C417" t="str">
            <v>PLO117</v>
          </cell>
          <cell r="D417" t="str">
            <v>Plot de Jalonnement</v>
          </cell>
          <cell r="E417" t="str">
            <v>Etude</v>
          </cell>
          <cell r="F417" t="str">
            <v>Signal</v>
          </cell>
          <cell r="G417" t="str">
            <v>PMN6980VL</v>
          </cell>
          <cell r="I417" t="str">
            <v>VL</v>
          </cell>
          <cell r="K417" t="str">
            <v>Tube Nord</v>
          </cell>
        </row>
        <row r="418">
          <cell r="A418">
            <v>708</v>
          </cell>
          <cell r="B418">
            <v>37410</v>
          </cell>
          <cell r="C418" t="str">
            <v>PLO118</v>
          </cell>
          <cell r="D418" t="str">
            <v>Plot de Jalonnement</v>
          </cell>
          <cell r="E418" t="str">
            <v>Etude</v>
          </cell>
          <cell r="F418" t="str">
            <v>Signal</v>
          </cell>
          <cell r="G418" t="str">
            <v>PMN6980VR</v>
          </cell>
          <cell r="I418" t="str">
            <v>VR</v>
          </cell>
          <cell r="K418" t="str">
            <v>Tube Nord</v>
          </cell>
        </row>
        <row r="419">
          <cell r="A419">
            <v>709</v>
          </cell>
          <cell r="B419">
            <v>37410</v>
          </cell>
          <cell r="C419" t="str">
            <v>PLO119</v>
          </cell>
          <cell r="D419" t="str">
            <v>Plot de Jalonnement</v>
          </cell>
          <cell r="E419" t="str">
            <v>Etude</v>
          </cell>
          <cell r="F419" t="str">
            <v>Signal</v>
          </cell>
          <cell r="G419" t="str">
            <v>PMN6980VL</v>
          </cell>
          <cell r="I419" t="str">
            <v>VL</v>
          </cell>
          <cell r="K419" t="str">
            <v>Tube Nord</v>
          </cell>
        </row>
        <row r="420">
          <cell r="A420">
            <v>710</v>
          </cell>
          <cell r="B420">
            <v>37410</v>
          </cell>
          <cell r="C420" t="str">
            <v>PLO120</v>
          </cell>
          <cell r="D420" t="str">
            <v>Plot de Jalonnement</v>
          </cell>
          <cell r="E420" t="str">
            <v>Etude</v>
          </cell>
          <cell r="F420" t="str">
            <v>Signal</v>
          </cell>
          <cell r="G420" t="str">
            <v>PMN6980VR</v>
          </cell>
          <cell r="I420" t="str">
            <v>VR</v>
          </cell>
          <cell r="K420" t="str">
            <v>Tube Nord</v>
          </cell>
        </row>
        <row r="421">
          <cell r="A421">
            <v>711</v>
          </cell>
          <cell r="B421">
            <v>37410</v>
          </cell>
          <cell r="C421" t="str">
            <v>PLO121</v>
          </cell>
          <cell r="D421" t="str">
            <v>Plot de Jalonnement</v>
          </cell>
          <cell r="E421" t="str">
            <v>Etude</v>
          </cell>
          <cell r="F421" t="str">
            <v>Signal</v>
          </cell>
          <cell r="G421" t="str">
            <v>PMN7120VL</v>
          </cell>
          <cell r="I421" t="str">
            <v>VL</v>
          </cell>
          <cell r="K421" t="str">
            <v>Tube Nord</v>
          </cell>
        </row>
        <row r="422">
          <cell r="A422">
            <v>712</v>
          </cell>
          <cell r="B422">
            <v>37410</v>
          </cell>
          <cell r="C422" t="str">
            <v>PLO122</v>
          </cell>
          <cell r="D422" t="str">
            <v>Plot de Jalonnement</v>
          </cell>
          <cell r="E422" t="str">
            <v>Etude</v>
          </cell>
          <cell r="F422" t="str">
            <v>Signal</v>
          </cell>
          <cell r="G422" t="str">
            <v>PMN7120VR</v>
          </cell>
          <cell r="I422" t="str">
            <v>VR</v>
          </cell>
          <cell r="K422" t="str">
            <v>Tube Nord</v>
          </cell>
        </row>
        <row r="423">
          <cell r="A423">
            <v>713</v>
          </cell>
          <cell r="B423">
            <v>37410</v>
          </cell>
          <cell r="C423" t="str">
            <v>PLO123</v>
          </cell>
          <cell r="D423" t="str">
            <v>Plot de Jalonnement</v>
          </cell>
          <cell r="E423" t="str">
            <v>Etude</v>
          </cell>
          <cell r="F423" t="str">
            <v>Signal</v>
          </cell>
          <cell r="G423" t="str">
            <v>PMN7120VL</v>
          </cell>
          <cell r="I423" t="str">
            <v>VL</v>
          </cell>
          <cell r="K423" t="str">
            <v>Tube Nord</v>
          </cell>
        </row>
        <row r="424">
          <cell r="A424">
            <v>714</v>
          </cell>
          <cell r="B424">
            <v>37410</v>
          </cell>
          <cell r="C424" t="str">
            <v>PLO124</v>
          </cell>
          <cell r="D424" t="str">
            <v>Plot de Jalonnement</v>
          </cell>
          <cell r="E424" t="str">
            <v>Etude</v>
          </cell>
          <cell r="F424" t="str">
            <v>Signal</v>
          </cell>
          <cell r="G424" t="str">
            <v>PMN7120VR</v>
          </cell>
          <cell r="I424" t="str">
            <v>VR</v>
          </cell>
          <cell r="K424" t="str">
            <v>Tube Nord</v>
          </cell>
        </row>
        <row r="425">
          <cell r="A425">
            <v>715</v>
          </cell>
          <cell r="B425">
            <v>37410</v>
          </cell>
          <cell r="C425" t="str">
            <v>PLO125</v>
          </cell>
          <cell r="D425" t="str">
            <v>Plot de Jalonnement</v>
          </cell>
          <cell r="E425" t="str">
            <v>Etude</v>
          </cell>
          <cell r="F425" t="str">
            <v>Signal</v>
          </cell>
          <cell r="G425" t="str">
            <v>PMN7360VL</v>
          </cell>
          <cell r="I425" t="str">
            <v>VL</v>
          </cell>
          <cell r="K425" t="str">
            <v>Tube Nord</v>
          </cell>
        </row>
        <row r="426">
          <cell r="A426">
            <v>716</v>
          </cell>
          <cell r="B426">
            <v>37410</v>
          </cell>
          <cell r="C426" t="str">
            <v>PLO126</v>
          </cell>
          <cell r="D426" t="str">
            <v>Plot de Jalonnement</v>
          </cell>
          <cell r="E426" t="str">
            <v>Etude</v>
          </cell>
          <cell r="F426" t="str">
            <v>Signal</v>
          </cell>
          <cell r="G426" t="str">
            <v>PMN7360VR</v>
          </cell>
          <cell r="I426" t="str">
            <v>VR</v>
          </cell>
          <cell r="K426" t="str">
            <v>Tube Nord</v>
          </cell>
        </row>
        <row r="427">
          <cell r="A427">
            <v>717</v>
          </cell>
          <cell r="B427">
            <v>37410</v>
          </cell>
          <cell r="C427" t="str">
            <v>PLO127</v>
          </cell>
          <cell r="D427" t="str">
            <v>Plot de Jalonnement</v>
          </cell>
          <cell r="E427" t="str">
            <v>Etude</v>
          </cell>
          <cell r="F427" t="str">
            <v>Signal</v>
          </cell>
          <cell r="G427" t="str">
            <v>PMN7360VL</v>
          </cell>
          <cell r="I427" t="str">
            <v>VL</v>
          </cell>
          <cell r="K427" t="str">
            <v>Tube Nord</v>
          </cell>
        </row>
        <row r="428">
          <cell r="A428">
            <v>822</v>
          </cell>
          <cell r="B428">
            <v>37417</v>
          </cell>
          <cell r="C428" t="str">
            <v>PLO127.1</v>
          </cell>
          <cell r="D428" t="str">
            <v>Plot de Jalonnement</v>
          </cell>
          <cell r="E428" t="str">
            <v>Etude</v>
          </cell>
          <cell r="F428" t="str">
            <v>Signal</v>
          </cell>
          <cell r="G428" t="str">
            <v>PMN7490VL</v>
          </cell>
          <cell r="I428" t="str">
            <v>VL</v>
          </cell>
          <cell r="K428" t="str">
            <v>Tube Nord</v>
          </cell>
        </row>
        <row r="429">
          <cell r="A429">
            <v>718</v>
          </cell>
          <cell r="B429">
            <v>37410</v>
          </cell>
          <cell r="C429" t="str">
            <v>PLO128</v>
          </cell>
          <cell r="D429" t="str">
            <v>Plot de Jalonnement</v>
          </cell>
          <cell r="E429" t="str">
            <v>Etude</v>
          </cell>
          <cell r="F429" t="str">
            <v>Signal</v>
          </cell>
          <cell r="G429" t="str">
            <v>PMN7360VR</v>
          </cell>
          <cell r="I429" t="str">
            <v>VR</v>
          </cell>
          <cell r="K429" t="str">
            <v>Tube Nord</v>
          </cell>
        </row>
        <row r="430">
          <cell r="A430">
            <v>823</v>
          </cell>
          <cell r="B430">
            <v>37412</v>
          </cell>
          <cell r="C430" t="str">
            <v>PLO128.1</v>
          </cell>
          <cell r="D430" t="str">
            <v>Plot de Jalonnement</v>
          </cell>
          <cell r="E430" t="str">
            <v>Etude</v>
          </cell>
          <cell r="F430" t="str">
            <v>Signal</v>
          </cell>
          <cell r="G430" t="str">
            <v>PMN7490VR</v>
          </cell>
          <cell r="I430" t="str">
            <v>VR</v>
          </cell>
          <cell r="K430" t="str">
            <v>Tube Nord</v>
          </cell>
        </row>
        <row r="431">
          <cell r="A431">
            <v>1005</v>
          </cell>
          <cell r="B431">
            <v>37417</v>
          </cell>
          <cell r="C431" t="str">
            <v>PLO201</v>
          </cell>
          <cell r="D431" t="str">
            <v>Plot de Jalonnement</v>
          </cell>
          <cell r="E431" t="str">
            <v>Etude</v>
          </cell>
          <cell r="F431" t="str">
            <v>Signal</v>
          </cell>
          <cell r="G431" t="str">
            <v>PMS6145VL</v>
          </cell>
          <cell r="I431" t="str">
            <v>VL</v>
          </cell>
          <cell r="K431" t="str">
            <v>Tube Sud</v>
          </cell>
        </row>
        <row r="432">
          <cell r="A432">
            <v>1006</v>
          </cell>
          <cell r="B432">
            <v>37410.445289351854</v>
          </cell>
          <cell r="C432" t="str">
            <v>PLO201.1</v>
          </cell>
          <cell r="D432" t="str">
            <v>Plot de Jalonnement</v>
          </cell>
          <cell r="E432" t="str">
            <v>Etude</v>
          </cell>
          <cell r="F432" t="str">
            <v>Signal</v>
          </cell>
          <cell r="G432" t="str">
            <v>PMS6030VL</v>
          </cell>
          <cell r="I432" t="str">
            <v>VL</v>
          </cell>
          <cell r="K432" t="str">
            <v>Tube Sud</v>
          </cell>
        </row>
        <row r="433">
          <cell r="A433">
            <v>1007</v>
          </cell>
          <cell r="B433">
            <v>37410</v>
          </cell>
          <cell r="C433" t="str">
            <v>PLO202</v>
          </cell>
          <cell r="D433" t="str">
            <v>Plot de Jalonnement</v>
          </cell>
          <cell r="E433" t="str">
            <v>Etude</v>
          </cell>
          <cell r="F433" t="str">
            <v>Signal</v>
          </cell>
          <cell r="G433" t="str">
            <v>PMS6145VR</v>
          </cell>
          <cell r="I433" t="str">
            <v>VR</v>
          </cell>
          <cell r="K433" t="str">
            <v>Tube Sud</v>
          </cell>
        </row>
        <row r="434">
          <cell r="A434">
            <v>1008</v>
          </cell>
          <cell r="B434">
            <v>37410</v>
          </cell>
          <cell r="C434" t="str">
            <v>PLO202.1</v>
          </cell>
          <cell r="D434" t="str">
            <v>Plot de Jalonnement</v>
          </cell>
          <cell r="E434" t="str">
            <v>Etude</v>
          </cell>
          <cell r="F434" t="str">
            <v>Signal</v>
          </cell>
          <cell r="G434" t="str">
            <v>PMS6030VR</v>
          </cell>
          <cell r="I434" t="str">
            <v>VR</v>
          </cell>
          <cell r="K434" t="str">
            <v>Tube Sud</v>
          </cell>
        </row>
        <row r="435">
          <cell r="A435">
            <v>1009</v>
          </cell>
          <cell r="B435">
            <v>37410</v>
          </cell>
          <cell r="C435" t="str">
            <v>PLO203</v>
          </cell>
          <cell r="D435" t="str">
            <v>Plot de Jalonnement</v>
          </cell>
          <cell r="E435" t="str">
            <v>Etude</v>
          </cell>
          <cell r="F435" t="str">
            <v>Signal</v>
          </cell>
          <cell r="G435" t="str">
            <v>PMS6145VL</v>
          </cell>
          <cell r="I435" t="str">
            <v>VL</v>
          </cell>
          <cell r="K435" t="str">
            <v>Tube Sud</v>
          </cell>
        </row>
        <row r="436">
          <cell r="A436">
            <v>1010</v>
          </cell>
          <cell r="B436">
            <v>37410</v>
          </cell>
          <cell r="C436" t="str">
            <v>PLO204</v>
          </cell>
          <cell r="D436" t="str">
            <v>Plot de Jalonnement</v>
          </cell>
          <cell r="E436" t="str">
            <v>Etude</v>
          </cell>
          <cell r="F436" t="str">
            <v>Signal</v>
          </cell>
          <cell r="G436" t="str">
            <v>PMS6145VR</v>
          </cell>
          <cell r="I436" t="str">
            <v>VR</v>
          </cell>
          <cell r="K436" t="str">
            <v>Tube Sud</v>
          </cell>
        </row>
        <row r="437">
          <cell r="A437">
            <v>1011</v>
          </cell>
          <cell r="B437">
            <v>37410</v>
          </cell>
          <cell r="C437" t="str">
            <v>PLO205</v>
          </cell>
          <cell r="D437" t="str">
            <v>Plot de Jalonnement</v>
          </cell>
          <cell r="E437" t="str">
            <v>Etude</v>
          </cell>
          <cell r="F437" t="str">
            <v>Signal</v>
          </cell>
          <cell r="G437" t="str">
            <v>PMS6370VL</v>
          </cell>
          <cell r="I437" t="str">
            <v>VL</v>
          </cell>
          <cell r="K437" t="str">
            <v>Tube Sud</v>
          </cell>
        </row>
        <row r="438">
          <cell r="A438">
            <v>1012</v>
          </cell>
          <cell r="B438">
            <v>37410</v>
          </cell>
          <cell r="C438" t="str">
            <v>PLO206</v>
          </cell>
          <cell r="D438" t="str">
            <v>Plot de Jalonnement</v>
          </cell>
          <cell r="E438" t="str">
            <v>Etude</v>
          </cell>
          <cell r="F438" t="str">
            <v>Signal</v>
          </cell>
          <cell r="G438" t="str">
            <v>PMS6370VR</v>
          </cell>
          <cell r="I438" t="str">
            <v>VR</v>
          </cell>
          <cell r="K438" t="str">
            <v>Tube Sud</v>
          </cell>
        </row>
        <row r="439">
          <cell r="A439">
            <v>1013</v>
          </cell>
          <cell r="B439">
            <v>37410.654363425929</v>
          </cell>
          <cell r="C439" t="str">
            <v>PLO207</v>
          </cell>
          <cell r="D439" t="str">
            <v>Plot de Jalonnement</v>
          </cell>
          <cell r="E439" t="str">
            <v>Etude</v>
          </cell>
          <cell r="F439" t="str">
            <v>Signal</v>
          </cell>
          <cell r="G439" t="str">
            <v>PMS6370VL</v>
          </cell>
          <cell r="I439" t="str">
            <v>VL</v>
          </cell>
          <cell r="K439" t="str">
            <v>Tube Sud</v>
          </cell>
        </row>
        <row r="440">
          <cell r="A440">
            <v>1014</v>
          </cell>
          <cell r="B440">
            <v>37410</v>
          </cell>
          <cell r="C440" t="str">
            <v>PLO208</v>
          </cell>
          <cell r="D440" t="str">
            <v>Plot de Jalonnement</v>
          </cell>
          <cell r="E440" t="str">
            <v>Etude</v>
          </cell>
          <cell r="F440" t="str">
            <v>Signal</v>
          </cell>
          <cell r="G440" t="str">
            <v>PMS6370VR</v>
          </cell>
          <cell r="I440" t="str">
            <v>VR</v>
          </cell>
          <cell r="K440" t="str">
            <v>Tube Sud</v>
          </cell>
        </row>
        <row r="441">
          <cell r="A441">
            <v>1015</v>
          </cell>
          <cell r="B441">
            <v>37410</v>
          </cell>
          <cell r="C441" t="str">
            <v>PLO209</v>
          </cell>
          <cell r="D441" t="str">
            <v>Plot de Jalonnement</v>
          </cell>
          <cell r="E441" t="str">
            <v>Etude</v>
          </cell>
          <cell r="F441" t="str">
            <v>Signal</v>
          </cell>
          <cell r="G441" t="str">
            <v>PMS6570VL</v>
          </cell>
          <cell r="I441" t="str">
            <v>VL</v>
          </cell>
          <cell r="K441" t="str">
            <v>Tube Sud</v>
          </cell>
        </row>
        <row r="442">
          <cell r="A442">
            <v>1016</v>
          </cell>
          <cell r="B442">
            <v>37410</v>
          </cell>
          <cell r="C442" t="str">
            <v>PLO210</v>
          </cell>
          <cell r="D442" t="str">
            <v>Plot de Jalonnement</v>
          </cell>
          <cell r="E442" t="str">
            <v>Etude</v>
          </cell>
          <cell r="F442" t="str">
            <v>Signal</v>
          </cell>
          <cell r="G442" t="str">
            <v>PMS6570VR</v>
          </cell>
          <cell r="I442" t="str">
            <v>VR</v>
          </cell>
          <cell r="K442" t="str">
            <v>Tube Sud</v>
          </cell>
        </row>
        <row r="443">
          <cell r="A443">
            <v>1017</v>
          </cell>
          <cell r="B443">
            <v>37410</v>
          </cell>
          <cell r="C443" t="str">
            <v>PLO211</v>
          </cell>
          <cell r="D443" t="str">
            <v>Plot de Jalonnement</v>
          </cell>
          <cell r="E443" t="str">
            <v>Etude</v>
          </cell>
          <cell r="F443" t="str">
            <v>Signal</v>
          </cell>
          <cell r="G443" t="str">
            <v>PMS6570VL</v>
          </cell>
          <cell r="I443" t="str">
            <v>VL</v>
          </cell>
          <cell r="K443" t="str">
            <v>Tube Sud</v>
          </cell>
        </row>
        <row r="444">
          <cell r="A444">
            <v>1018</v>
          </cell>
          <cell r="B444">
            <v>37410</v>
          </cell>
          <cell r="C444" t="str">
            <v>PLO212</v>
          </cell>
          <cell r="D444" t="str">
            <v>Plot de Jalonnement</v>
          </cell>
          <cell r="E444" t="str">
            <v>Etude</v>
          </cell>
          <cell r="F444" t="str">
            <v>Signal</v>
          </cell>
          <cell r="G444" t="str">
            <v>PMS6570VR</v>
          </cell>
          <cell r="I444" t="str">
            <v>VR</v>
          </cell>
          <cell r="K444" t="str">
            <v>Tube Sud</v>
          </cell>
        </row>
        <row r="445">
          <cell r="A445">
            <v>1019</v>
          </cell>
          <cell r="B445">
            <v>37410</v>
          </cell>
          <cell r="C445" t="str">
            <v>PLO213</v>
          </cell>
          <cell r="D445" t="str">
            <v>Plot de Jalonnement</v>
          </cell>
          <cell r="E445" t="str">
            <v>Etude</v>
          </cell>
          <cell r="F445" t="str">
            <v>Signal</v>
          </cell>
          <cell r="G445" t="str">
            <v>PMS6760VL</v>
          </cell>
          <cell r="I445" t="str">
            <v>VL</v>
          </cell>
          <cell r="K445" t="str">
            <v>Tube Sud</v>
          </cell>
        </row>
        <row r="446">
          <cell r="A446">
            <v>1020</v>
          </cell>
          <cell r="B446">
            <v>37410</v>
          </cell>
          <cell r="C446" t="str">
            <v>PLO214</v>
          </cell>
          <cell r="D446" t="str">
            <v>Plot de Jalonnement</v>
          </cell>
          <cell r="E446" t="str">
            <v>Etude</v>
          </cell>
          <cell r="F446" t="str">
            <v>Signal</v>
          </cell>
          <cell r="G446" t="str">
            <v>PMS6760VR</v>
          </cell>
          <cell r="I446" t="str">
            <v>VR</v>
          </cell>
          <cell r="K446" t="str">
            <v>Tube Sud</v>
          </cell>
        </row>
        <row r="447">
          <cell r="A447">
            <v>1021</v>
          </cell>
          <cell r="B447">
            <v>37410</v>
          </cell>
          <cell r="C447" t="str">
            <v>PLO215</v>
          </cell>
          <cell r="D447" t="str">
            <v>Plot de Jalonnement</v>
          </cell>
          <cell r="E447" t="str">
            <v>Etude</v>
          </cell>
          <cell r="F447" t="str">
            <v>Signal</v>
          </cell>
          <cell r="G447" t="str">
            <v>PMS6760VL</v>
          </cell>
          <cell r="I447" t="str">
            <v>VL</v>
          </cell>
          <cell r="K447" t="str">
            <v>Tube Sud</v>
          </cell>
        </row>
        <row r="448">
          <cell r="A448">
            <v>1022</v>
          </cell>
          <cell r="B448">
            <v>37410</v>
          </cell>
          <cell r="C448" t="str">
            <v>PLO216</v>
          </cell>
          <cell r="D448" t="str">
            <v>Plot de Jalonnement</v>
          </cell>
          <cell r="E448" t="str">
            <v>Etude</v>
          </cell>
          <cell r="F448" t="str">
            <v>Signal</v>
          </cell>
          <cell r="G448" t="str">
            <v>PMS6760VR</v>
          </cell>
          <cell r="I448" t="str">
            <v>VR</v>
          </cell>
          <cell r="K448" t="str">
            <v>Tube Sud</v>
          </cell>
        </row>
        <row r="449">
          <cell r="A449">
            <v>1023</v>
          </cell>
          <cell r="B449">
            <v>37410</v>
          </cell>
          <cell r="C449" t="str">
            <v>PLO217</v>
          </cell>
          <cell r="D449" t="str">
            <v>Plot de Jalonnement</v>
          </cell>
          <cell r="E449" t="str">
            <v>Etude</v>
          </cell>
          <cell r="F449" t="str">
            <v>Signal</v>
          </cell>
          <cell r="G449" t="str">
            <v>PMS6940VL</v>
          </cell>
          <cell r="I449" t="str">
            <v>VL</v>
          </cell>
          <cell r="K449" t="str">
            <v>Tube Sud</v>
          </cell>
        </row>
        <row r="450">
          <cell r="A450">
            <v>1024</v>
          </cell>
          <cell r="B450">
            <v>37410</v>
          </cell>
          <cell r="C450" t="str">
            <v>PLO218</v>
          </cell>
          <cell r="D450" t="str">
            <v>Plot de Jalonnement</v>
          </cell>
          <cell r="E450" t="str">
            <v>Etude</v>
          </cell>
          <cell r="F450" t="str">
            <v>Signal</v>
          </cell>
          <cell r="G450" t="str">
            <v>PMS6940VR</v>
          </cell>
          <cell r="I450" t="str">
            <v>VR</v>
          </cell>
          <cell r="K450" t="str">
            <v>Tube Sud</v>
          </cell>
        </row>
        <row r="451">
          <cell r="A451">
            <v>1025</v>
          </cell>
          <cell r="B451">
            <v>37410</v>
          </cell>
          <cell r="C451" t="str">
            <v>PLO219</v>
          </cell>
          <cell r="D451" t="str">
            <v>Plot de Jalonnement</v>
          </cell>
          <cell r="E451" t="str">
            <v>Etude</v>
          </cell>
          <cell r="F451" t="str">
            <v>Signal</v>
          </cell>
          <cell r="G451" t="str">
            <v>PMS6940VL</v>
          </cell>
          <cell r="I451" t="str">
            <v>VL</v>
          </cell>
          <cell r="K451" t="str">
            <v>Tube Sud</v>
          </cell>
        </row>
        <row r="452">
          <cell r="A452">
            <v>1026</v>
          </cell>
          <cell r="B452">
            <v>37410</v>
          </cell>
          <cell r="C452" t="str">
            <v>PLO220</v>
          </cell>
          <cell r="D452" t="str">
            <v>Plot de Jalonnement</v>
          </cell>
          <cell r="E452" t="str">
            <v>Etude</v>
          </cell>
          <cell r="F452" t="str">
            <v>Signal</v>
          </cell>
          <cell r="G452" t="str">
            <v>PMS6940VR</v>
          </cell>
          <cell r="I452" t="str">
            <v>VR</v>
          </cell>
          <cell r="K452" t="str">
            <v>Tube Sud</v>
          </cell>
        </row>
        <row r="453">
          <cell r="A453">
            <v>1027</v>
          </cell>
          <cell r="B453">
            <v>37410</v>
          </cell>
          <cell r="C453" t="str">
            <v>PLO221</v>
          </cell>
          <cell r="D453" t="str">
            <v>Plot de Jalonnement</v>
          </cell>
          <cell r="E453" t="str">
            <v>Etude</v>
          </cell>
          <cell r="F453" t="str">
            <v>Signal</v>
          </cell>
          <cell r="G453" t="str">
            <v>PMS7130VL</v>
          </cell>
          <cell r="I453" t="str">
            <v>VL</v>
          </cell>
          <cell r="K453" t="str">
            <v>Tube Sud</v>
          </cell>
        </row>
        <row r="454">
          <cell r="A454">
            <v>1028</v>
          </cell>
          <cell r="B454">
            <v>37410</v>
          </cell>
          <cell r="C454" t="str">
            <v>PLO222</v>
          </cell>
          <cell r="D454" t="str">
            <v>Plot de Jalonnement</v>
          </cell>
          <cell r="E454" t="str">
            <v>Etude</v>
          </cell>
          <cell r="F454" t="str">
            <v>Signal</v>
          </cell>
          <cell r="G454" t="str">
            <v>PMS7130VR</v>
          </cell>
          <cell r="I454" t="str">
            <v>VR</v>
          </cell>
          <cell r="K454" t="str">
            <v>Tube Sud</v>
          </cell>
        </row>
        <row r="455">
          <cell r="A455">
            <v>1029</v>
          </cell>
          <cell r="B455">
            <v>37410</v>
          </cell>
          <cell r="C455" t="str">
            <v>PLO223</v>
          </cell>
          <cell r="D455" t="str">
            <v>Plot de Jalonnement</v>
          </cell>
          <cell r="E455" t="str">
            <v>Etude</v>
          </cell>
          <cell r="F455" t="str">
            <v>Signal</v>
          </cell>
          <cell r="G455" t="str">
            <v>PMS7130VL</v>
          </cell>
          <cell r="I455" t="str">
            <v>VL</v>
          </cell>
          <cell r="K455" t="str">
            <v>Tube Sud</v>
          </cell>
        </row>
        <row r="456">
          <cell r="A456">
            <v>1030</v>
          </cell>
          <cell r="B456">
            <v>37410</v>
          </cell>
          <cell r="C456" t="str">
            <v>PLO224</v>
          </cell>
          <cell r="D456" t="str">
            <v>Plot de Jalonnement</v>
          </cell>
          <cell r="E456" t="str">
            <v>Etude</v>
          </cell>
          <cell r="F456" t="str">
            <v>Signal</v>
          </cell>
          <cell r="G456" t="str">
            <v>PMS7130VR</v>
          </cell>
          <cell r="I456" t="str">
            <v>VR</v>
          </cell>
          <cell r="K456" t="str">
            <v>Tube Sud</v>
          </cell>
        </row>
        <row r="457">
          <cell r="A457">
            <v>1031</v>
          </cell>
          <cell r="B457">
            <v>37410</v>
          </cell>
          <cell r="C457" t="str">
            <v>PLO225</v>
          </cell>
          <cell r="D457" t="str">
            <v>Plot de Jalonnement</v>
          </cell>
          <cell r="E457" t="str">
            <v>Etude</v>
          </cell>
          <cell r="F457" t="str">
            <v>Signal</v>
          </cell>
          <cell r="G457" t="str">
            <v>PMS7360VL</v>
          </cell>
          <cell r="I457" t="str">
            <v>VL</v>
          </cell>
          <cell r="K457" t="str">
            <v>Tube Sud</v>
          </cell>
        </row>
        <row r="458">
          <cell r="A458">
            <v>1032</v>
          </cell>
          <cell r="B458">
            <v>37410</v>
          </cell>
          <cell r="C458" t="str">
            <v>PLO226</v>
          </cell>
          <cell r="D458" t="str">
            <v>Plot de Jalonnement</v>
          </cell>
          <cell r="E458" t="str">
            <v>Etude</v>
          </cell>
          <cell r="F458" t="str">
            <v>Signal</v>
          </cell>
          <cell r="G458" t="str">
            <v>PMS7360VR</v>
          </cell>
          <cell r="I458" t="str">
            <v>VR</v>
          </cell>
          <cell r="K458" t="str">
            <v>Tube Sud</v>
          </cell>
        </row>
        <row r="459">
          <cell r="A459">
            <v>1033</v>
          </cell>
          <cell r="B459">
            <v>37410</v>
          </cell>
          <cell r="C459" t="str">
            <v>PLO227</v>
          </cell>
          <cell r="D459" t="str">
            <v>Plot de Jalonnement</v>
          </cell>
          <cell r="E459" t="str">
            <v>Etude</v>
          </cell>
          <cell r="F459" t="str">
            <v>Signal</v>
          </cell>
          <cell r="G459" t="str">
            <v>PMS7360VL</v>
          </cell>
          <cell r="I459" t="str">
            <v>VL</v>
          </cell>
          <cell r="K459" t="str">
            <v>Tube Sud</v>
          </cell>
        </row>
        <row r="460">
          <cell r="A460">
            <v>1034</v>
          </cell>
          <cell r="B460">
            <v>37412</v>
          </cell>
          <cell r="C460" t="str">
            <v>PLO227.1</v>
          </cell>
          <cell r="D460" t="str">
            <v>Plot de Jalonnement</v>
          </cell>
          <cell r="E460" t="str">
            <v>Etude</v>
          </cell>
          <cell r="F460" t="str">
            <v>Signal</v>
          </cell>
          <cell r="G460" t="str">
            <v>PMS7482.83VL</v>
          </cell>
          <cell r="I460" t="str">
            <v>VL</v>
          </cell>
          <cell r="K460" t="str">
            <v>Tube Sud</v>
          </cell>
        </row>
        <row r="461">
          <cell r="A461">
            <v>1035</v>
          </cell>
          <cell r="B461">
            <v>37410</v>
          </cell>
          <cell r="C461" t="str">
            <v>PLO228</v>
          </cell>
          <cell r="D461" t="str">
            <v>Plot de Jalonnement</v>
          </cell>
          <cell r="E461" t="str">
            <v>Etude</v>
          </cell>
          <cell r="F461" t="str">
            <v>Signal</v>
          </cell>
          <cell r="G461" t="str">
            <v>PMS7360VR</v>
          </cell>
          <cell r="I461" t="str">
            <v>VR</v>
          </cell>
          <cell r="K461" t="str">
            <v>Tube Sud</v>
          </cell>
        </row>
        <row r="462">
          <cell r="A462">
            <v>1036</v>
          </cell>
          <cell r="B462">
            <v>37412</v>
          </cell>
          <cell r="C462" t="str">
            <v>PLO228.1</v>
          </cell>
          <cell r="D462" t="str">
            <v>Plot de Jalonnement</v>
          </cell>
          <cell r="E462" t="str">
            <v>Etude</v>
          </cell>
          <cell r="F462" t="str">
            <v>Signal</v>
          </cell>
          <cell r="G462" t="str">
            <v>PMS7482.83VR</v>
          </cell>
          <cell r="I462" t="str">
            <v>VR</v>
          </cell>
          <cell r="K462" t="str">
            <v>Tube Sud</v>
          </cell>
        </row>
        <row r="463">
          <cell r="A463">
            <v>751</v>
          </cell>
          <cell r="B463">
            <v>37411</v>
          </cell>
          <cell r="C463" t="str">
            <v>RADAR G</v>
          </cell>
          <cell r="D463" t="str">
            <v>Radar Cde Eclairage</v>
          </cell>
          <cell r="E463" t="str">
            <v>Etude</v>
          </cell>
          <cell r="F463" t="str">
            <v>Eclairage</v>
          </cell>
          <cell r="G463" t="str">
            <v>Ext G</v>
          </cell>
          <cell r="I463" t="str">
            <v>Tête Genève</v>
          </cell>
          <cell r="K463" t="str">
            <v>S.T. Genève</v>
          </cell>
        </row>
        <row r="464">
          <cell r="A464">
            <v>750</v>
          </cell>
          <cell r="B464">
            <v>37411</v>
          </cell>
          <cell r="C464" t="str">
            <v>RADAR M</v>
          </cell>
          <cell r="D464" t="str">
            <v>Radar Cde Eclairage</v>
          </cell>
          <cell r="E464" t="str">
            <v>Etude</v>
          </cell>
          <cell r="F464" t="str">
            <v>Eclairage</v>
          </cell>
          <cell r="G464" t="str">
            <v>Ext M</v>
          </cell>
          <cell r="I464" t="str">
            <v>Tête Macon</v>
          </cell>
          <cell r="K464" t="str">
            <v>S.T. Mâcon</v>
          </cell>
        </row>
        <row r="465">
          <cell r="A465">
            <v>521</v>
          </cell>
          <cell r="B465">
            <v>37405</v>
          </cell>
          <cell r="C465" t="str">
            <v>RADIO G1</v>
          </cell>
          <cell r="D465" t="str">
            <v>Baie</v>
          </cell>
          <cell r="E465" t="str">
            <v>Etude</v>
          </cell>
          <cell r="F465" t="str">
            <v>Radio</v>
          </cell>
          <cell r="G465" t="str">
            <v>C Faible G</v>
          </cell>
          <cell r="I465" t="str">
            <v>Tête Genève</v>
          </cell>
          <cell r="K465" t="str">
            <v>S.T. Genève</v>
          </cell>
        </row>
        <row r="466">
          <cell r="A466">
            <v>590</v>
          </cell>
          <cell r="B466">
            <v>37405</v>
          </cell>
          <cell r="C466" t="str">
            <v>RADIO G2</v>
          </cell>
          <cell r="D466" t="str">
            <v>Baie</v>
          </cell>
          <cell r="E466" t="str">
            <v>Etude</v>
          </cell>
          <cell r="F466" t="str">
            <v>Radio</v>
          </cell>
          <cell r="G466" t="str">
            <v>C Faible G</v>
          </cell>
          <cell r="I466" t="str">
            <v>Tête Genève</v>
          </cell>
          <cell r="K466" t="str">
            <v>S.T. Genève</v>
          </cell>
        </row>
        <row r="467">
          <cell r="A467">
            <v>483</v>
          </cell>
          <cell r="B467">
            <v>37405</v>
          </cell>
          <cell r="C467" t="str">
            <v>RADIO M1</v>
          </cell>
          <cell r="D467" t="str">
            <v>Baie</v>
          </cell>
          <cell r="E467" t="str">
            <v>Etude</v>
          </cell>
          <cell r="F467" t="str">
            <v>Radio</v>
          </cell>
          <cell r="G467" t="str">
            <v>C Faible M</v>
          </cell>
          <cell r="I467" t="str">
            <v>Tête Macon</v>
          </cell>
          <cell r="K467" t="str">
            <v>S.T. Mâcon</v>
          </cell>
        </row>
        <row r="468">
          <cell r="A468">
            <v>591</v>
          </cell>
          <cell r="B468">
            <v>37405</v>
          </cell>
          <cell r="C468" t="str">
            <v>RAU G</v>
          </cell>
          <cell r="D468" t="str">
            <v>Coffret</v>
          </cell>
          <cell r="E468" t="str">
            <v>Etude</v>
          </cell>
          <cell r="F468" t="str">
            <v>RAU</v>
          </cell>
          <cell r="G468" t="str">
            <v>C Faible G</v>
          </cell>
          <cell r="I468" t="str">
            <v>Tête Genève</v>
          </cell>
          <cell r="K468" t="str">
            <v>S.T. Genève</v>
          </cell>
        </row>
        <row r="469">
          <cell r="A469">
            <v>488</v>
          </cell>
          <cell r="B469">
            <v>37399</v>
          </cell>
          <cell r="C469" t="str">
            <v>RAU M</v>
          </cell>
          <cell r="D469" t="str">
            <v>Coffret</v>
          </cell>
          <cell r="E469" t="str">
            <v>Etude</v>
          </cell>
          <cell r="F469" t="str">
            <v>RAU</v>
          </cell>
          <cell r="G469" t="str">
            <v>C Faible M</v>
          </cell>
          <cell r="I469" t="str">
            <v>Tête Macon</v>
          </cell>
          <cell r="K469" t="str">
            <v>S.T. Mâcon</v>
          </cell>
        </row>
        <row r="470">
          <cell r="A470">
            <v>520</v>
          </cell>
          <cell r="B470">
            <v>37404</v>
          </cell>
          <cell r="C470" t="str">
            <v>Réseau G</v>
          </cell>
          <cell r="D470" t="str">
            <v>Baie</v>
          </cell>
          <cell r="E470" t="str">
            <v>Etude</v>
          </cell>
          <cell r="F470" t="str">
            <v>Communication</v>
          </cell>
          <cell r="G470" t="str">
            <v>C Faible G</v>
          </cell>
          <cell r="I470" t="str">
            <v>Tête Genève</v>
          </cell>
          <cell r="K470" t="str">
            <v>S.T. Genève</v>
          </cell>
        </row>
        <row r="471">
          <cell r="A471">
            <v>479</v>
          </cell>
          <cell r="B471">
            <v>37404</v>
          </cell>
          <cell r="C471" t="str">
            <v>Réseau M</v>
          </cell>
          <cell r="D471" t="str">
            <v>Baie</v>
          </cell>
          <cell r="E471" t="str">
            <v>Etude</v>
          </cell>
          <cell r="F471" t="str">
            <v>Communication</v>
          </cell>
          <cell r="G471" t="str">
            <v>C Faible M</v>
          </cell>
          <cell r="I471" t="str">
            <v>Tête Macon</v>
          </cell>
          <cell r="K471" t="str">
            <v>S.T. Mâcon</v>
          </cell>
        </row>
        <row r="472">
          <cell r="A472">
            <v>537</v>
          </cell>
          <cell r="B472">
            <v>37417</v>
          </cell>
          <cell r="C472" t="str">
            <v>servitude LT G</v>
          </cell>
          <cell r="D472" t="str">
            <v>Coffret</v>
          </cell>
          <cell r="E472" t="str">
            <v>Etude</v>
          </cell>
          <cell r="F472" t="str">
            <v>Force</v>
          </cell>
          <cell r="G472" t="str">
            <v>LT G</v>
          </cell>
          <cell r="I472" t="str">
            <v>Tête Genève</v>
          </cell>
          <cell r="K472" t="str">
            <v>L.T. Genève</v>
          </cell>
        </row>
        <row r="473">
          <cell r="A473">
            <v>490</v>
          </cell>
          <cell r="B473">
            <v>37417</v>
          </cell>
          <cell r="C473" t="str">
            <v>servitude LT M</v>
          </cell>
          <cell r="D473" t="str">
            <v>Coffret</v>
          </cell>
          <cell r="E473" t="str">
            <v>Etude</v>
          </cell>
          <cell r="F473" t="str">
            <v>Force</v>
          </cell>
          <cell r="G473" t="str">
            <v>LT M</v>
          </cell>
          <cell r="I473" t="str">
            <v>Tête Macon</v>
          </cell>
          <cell r="K473" t="str">
            <v>L.T. Mâcon</v>
          </cell>
        </row>
        <row r="474">
          <cell r="A474">
            <v>538</v>
          </cell>
          <cell r="B474">
            <v>37412</v>
          </cell>
          <cell r="C474" t="str">
            <v>servitude ST G</v>
          </cell>
          <cell r="D474" t="str">
            <v>Armoire</v>
          </cell>
          <cell r="E474" t="str">
            <v>Etude</v>
          </cell>
          <cell r="F474" t="str">
            <v>Force</v>
          </cell>
          <cell r="G474" t="str">
            <v>BT G</v>
          </cell>
          <cell r="I474" t="str">
            <v>Tête Genève</v>
          </cell>
          <cell r="K474" t="str">
            <v>S.T. Genève</v>
          </cell>
        </row>
        <row r="475">
          <cell r="A475">
            <v>508</v>
          </cell>
          <cell r="B475">
            <v>37412</v>
          </cell>
          <cell r="C475" t="str">
            <v>servitude ST M</v>
          </cell>
          <cell r="D475" t="str">
            <v>Armoire</v>
          </cell>
          <cell r="E475" t="str">
            <v>Etude</v>
          </cell>
          <cell r="F475" t="str">
            <v>Force</v>
          </cell>
          <cell r="G475" t="str">
            <v>BT M</v>
          </cell>
          <cell r="I475" t="str">
            <v>Tête Macon</v>
          </cell>
          <cell r="K475" t="str">
            <v>S.T. Mâcon</v>
          </cell>
        </row>
        <row r="476">
          <cell r="A476">
            <v>615</v>
          </cell>
          <cell r="B476">
            <v>37417</v>
          </cell>
          <cell r="C476" t="str">
            <v>SIG101</v>
          </cell>
          <cell r="D476" t="str">
            <v>Signalisation</v>
          </cell>
          <cell r="E476" t="str">
            <v>Etude</v>
          </cell>
          <cell r="F476" t="str">
            <v>Signal</v>
          </cell>
          <cell r="G476" t="str">
            <v>PMN4780VL</v>
          </cell>
          <cell r="I476" t="str">
            <v>Tête Genève</v>
          </cell>
          <cell r="K476" t="str">
            <v>Extérieur</v>
          </cell>
        </row>
        <row r="477">
          <cell r="A477">
            <v>605</v>
          </cell>
          <cell r="B477">
            <v>37406</v>
          </cell>
          <cell r="C477" t="str">
            <v>SIG102</v>
          </cell>
          <cell r="D477" t="str">
            <v>Signalisation</v>
          </cell>
          <cell r="E477" t="str">
            <v>Etude</v>
          </cell>
          <cell r="F477" t="str">
            <v>Signal</v>
          </cell>
          <cell r="G477" t="str">
            <v>PMN4980VL</v>
          </cell>
          <cell r="I477" t="str">
            <v>Tête Genève</v>
          </cell>
          <cell r="K477" t="str">
            <v>Extérieur</v>
          </cell>
        </row>
        <row r="478">
          <cell r="A478">
            <v>616</v>
          </cell>
          <cell r="B478">
            <v>37406</v>
          </cell>
          <cell r="C478" t="str">
            <v>SIG103</v>
          </cell>
          <cell r="D478" t="str">
            <v>Signalisation</v>
          </cell>
          <cell r="E478" t="str">
            <v>Etude</v>
          </cell>
          <cell r="F478" t="str">
            <v>Signal</v>
          </cell>
          <cell r="G478" t="str">
            <v>PMN5180VL</v>
          </cell>
          <cell r="I478" t="str">
            <v>Tête Genève</v>
          </cell>
          <cell r="K478" t="str">
            <v>Extérieur</v>
          </cell>
        </row>
        <row r="479">
          <cell r="A479">
            <v>609</v>
          </cell>
          <cell r="B479">
            <v>37406</v>
          </cell>
          <cell r="C479" t="str">
            <v>SIG104</v>
          </cell>
          <cell r="D479" t="str">
            <v>Signalisation</v>
          </cell>
          <cell r="E479" t="str">
            <v>Etude</v>
          </cell>
          <cell r="F479" t="str">
            <v>Signal</v>
          </cell>
          <cell r="G479" t="str">
            <v>PMN5380VL</v>
          </cell>
          <cell r="I479" t="str">
            <v>Tête Genève</v>
          </cell>
          <cell r="K479" t="str">
            <v>Extérieur</v>
          </cell>
        </row>
        <row r="480">
          <cell r="A480">
            <v>608</v>
          </cell>
          <cell r="B480">
            <v>37406</v>
          </cell>
          <cell r="C480" t="str">
            <v>SIG105</v>
          </cell>
          <cell r="D480" t="str">
            <v>Signalisation</v>
          </cell>
          <cell r="E480" t="str">
            <v>Etude</v>
          </cell>
          <cell r="F480" t="str">
            <v>Signal</v>
          </cell>
          <cell r="G480" t="str">
            <v>PMN5700VL</v>
          </cell>
          <cell r="I480" t="str">
            <v>Tête Genève</v>
          </cell>
          <cell r="K480" t="str">
            <v>Extérieur</v>
          </cell>
        </row>
        <row r="481">
          <cell r="A481">
            <v>606</v>
          </cell>
          <cell r="B481">
            <v>37406</v>
          </cell>
          <cell r="C481" t="str">
            <v>SIG106</v>
          </cell>
          <cell r="D481" t="str">
            <v>Signalisation</v>
          </cell>
          <cell r="E481" t="str">
            <v>Etude</v>
          </cell>
          <cell r="F481" t="str">
            <v>Signal</v>
          </cell>
          <cell r="G481" t="str">
            <v>PMN6025VL</v>
          </cell>
          <cell r="I481" t="str">
            <v>Tête Genève</v>
          </cell>
          <cell r="K481" t="str">
            <v>Extérieur</v>
          </cell>
        </row>
        <row r="482">
          <cell r="A482">
            <v>619</v>
          </cell>
          <cell r="B482">
            <v>37406</v>
          </cell>
          <cell r="C482" t="str">
            <v>SIG107</v>
          </cell>
          <cell r="D482" t="str">
            <v>Signalisation</v>
          </cell>
          <cell r="E482" t="str">
            <v>Etude</v>
          </cell>
          <cell r="F482" t="str">
            <v>Signal</v>
          </cell>
          <cell r="G482" t="str">
            <v>PMN6075VL</v>
          </cell>
          <cell r="I482" t="str">
            <v>VL</v>
          </cell>
          <cell r="K482" t="str">
            <v>Tube Nord</v>
          </cell>
        </row>
        <row r="483">
          <cell r="A483">
            <v>800</v>
          </cell>
          <cell r="B483">
            <v>37412</v>
          </cell>
          <cell r="C483" t="str">
            <v>SIG108 F03</v>
          </cell>
          <cell r="D483" t="str">
            <v>Signalisation</v>
          </cell>
          <cell r="E483" t="str">
            <v>Etude</v>
          </cell>
          <cell r="F483" t="str">
            <v>Signal</v>
          </cell>
          <cell r="G483" t="str">
            <v>PMN6288.41VL</v>
          </cell>
          <cell r="I483" t="str">
            <v>VL</v>
          </cell>
          <cell r="K483" t="str">
            <v>Tube Nord</v>
          </cell>
        </row>
        <row r="484">
          <cell r="A484">
            <v>620</v>
          </cell>
          <cell r="B484">
            <v>37412</v>
          </cell>
          <cell r="C484" t="str">
            <v>SIG108 SAV</v>
          </cell>
          <cell r="D484" t="str">
            <v>Signalisation</v>
          </cell>
          <cell r="E484" t="str">
            <v>Etude</v>
          </cell>
          <cell r="F484" t="str">
            <v>Signal</v>
          </cell>
          <cell r="G484" t="str">
            <v>PMN6288.41VL</v>
          </cell>
          <cell r="I484" t="str">
            <v>VL</v>
          </cell>
          <cell r="K484" t="str">
            <v>Tube Nord</v>
          </cell>
        </row>
        <row r="485">
          <cell r="A485">
            <v>802</v>
          </cell>
          <cell r="B485">
            <v>37412</v>
          </cell>
          <cell r="C485" t="str">
            <v>SIG109 CL1</v>
          </cell>
          <cell r="D485" t="str">
            <v>Signalisation</v>
          </cell>
          <cell r="E485" t="str">
            <v>Etude</v>
          </cell>
          <cell r="F485" t="str">
            <v>Signal</v>
          </cell>
          <cell r="G485" t="str">
            <v>PMN6502.50VL</v>
          </cell>
          <cell r="I485" t="str">
            <v>VL</v>
          </cell>
          <cell r="K485" t="str">
            <v>Tube Nord</v>
          </cell>
        </row>
        <row r="486">
          <cell r="A486">
            <v>803</v>
          </cell>
          <cell r="B486">
            <v>37412</v>
          </cell>
          <cell r="C486" t="str">
            <v>SIG109 CL2</v>
          </cell>
          <cell r="D486" t="str">
            <v>Signalisation</v>
          </cell>
          <cell r="E486" t="str">
            <v>Etude</v>
          </cell>
          <cell r="F486" t="str">
            <v>Signal</v>
          </cell>
          <cell r="G486" t="str">
            <v>PMN6502.50VL</v>
          </cell>
          <cell r="I486" t="str">
            <v>VL</v>
          </cell>
          <cell r="K486" t="str">
            <v>Tube Nord</v>
          </cell>
        </row>
        <row r="487">
          <cell r="A487">
            <v>804</v>
          </cell>
          <cell r="B487">
            <v>37412</v>
          </cell>
          <cell r="C487" t="str">
            <v>SIG109 CL3</v>
          </cell>
          <cell r="D487" t="str">
            <v>Signalisation</v>
          </cell>
          <cell r="E487" t="str">
            <v>Etude</v>
          </cell>
          <cell r="F487" t="str">
            <v>Signal</v>
          </cell>
          <cell r="G487" t="str">
            <v>PMN6502.50VL</v>
          </cell>
          <cell r="I487" t="str">
            <v>VL</v>
          </cell>
          <cell r="K487" t="str">
            <v>Tube Nord</v>
          </cell>
        </row>
        <row r="488">
          <cell r="A488">
            <v>801</v>
          </cell>
          <cell r="B488">
            <v>37412</v>
          </cell>
          <cell r="C488" t="str">
            <v>SIG109 F04</v>
          </cell>
          <cell r="D488" t="str">
            <v>Signalisation</v>
          </cell>
          <cell r="E488" t="str">
            <v>Etude</v>
          </cell>
          <cell r="F488" t="str">
            <v>Signal</v>
          </cell>
          <cell r="G488" t="str">
            <v>PMN6502.50VL</v>
          </cell>
          <cell r="I488" t="str">
            <v>VL</v>
          </cell>
          <cell r="K488" t="str">
            <v>Tube Nord</v>
          </cell>
        </row>
        <row r="489">
          <cell r="A489">
            <v>621</v>
          </cell>
          <cell r="B489">
            <v>37406.465601851851</v>
          </cell>
          <cell r="C489" t="str">
            <v>SIG109 SAV</v>
          </cell>
          <cell r="D489" t="str">
            <v>Signalisation</v>
          </cell>
          <cell r="E489" t="str">
            <v>Etude</v>
          </cell>
          <cell r="F489" t="str">
            <v>Signal</v>
          </cell>
          <cell r="G489" t="str">
            <v>PMN6502.50VL</v>
          </cell>
          <cell r="I489" t="str">
            <v>VL</v>
          </cell>
          <cell r="K489" t="str">
            <v>Tube Nord</v>
          </cell>
        </row>
        <row r="490">
          <cell r="A490">
            <v>805</v>
          </cell>
          <cell r="B490">
            <v>37412</v>
          </cell>
          <cell r="C490" t="str">
            <v>SIG110 F03</v>
          </cell>
          <cell r="D490" t="str">
            <v>Signalisation</v>
          </cell>
          <cell r="E490" t="str">
            <v>Etude</v>
          </cell>
          <cell r="F490" t="str">
            <v>Signal</v>
          </cell>
          <cell r="G490" t="str">
            <v>PMN6692.44VL</v>
          </cell>
          <cell r="I490" t="str">
            <v>VL</v>
          </cell>
          <cell r="K490" t="str">
            <v>Tube Nord</v>
          </cell>
        </row>
        <row r="491">
          <cell r="A491">
            <v>622</v>
          </cell>
          <cell r="B491">
            <v>37406</v>
          </cell>
          <cell r="C491" t="str">
            <v>SIG110 SAV</v>
          </cell>
          <cell r="D491" t="str">
            <v>Signalisation</v>
          </cell>
          <cell r="E491" t="str">
            <v>Etude</v>
          </cell>
          <cell r="F491" t="str">
            <v>Signal</v>
          </cell>
          <cell r="G491" t="str">
            <v>PMN6692.44VL</v>
          </cell>
          <cell r="I491" t="str">
            <v>VL</v>
          </cell>
          <cell r="K491" t="str">
            <v>Tube Nord</v>
          </cell>
        </row>
        <row r="492">
          <cell r="A492">
            <v>810</v>
          </cell>
          <cell r="B492">
            <v>37426</v>
          </cell>
          <cell r="C492" t="str">
            <v>SIG111 FEU ROUGE</v>
          </cell>
          <cell r="D492" t="str">
            <v>Signalisation</v>
          </cell>
          <cell r="E492" t="str">
            <v>Etude</v>
          </cell>
          <cell r="F492" t="str">
            <v>Signal</v>
          </cell>
          <cell r="G492" t="str">
            <v>PMN6881.49VL</v>
          </cell>
          <cell r="I492" t="str">
            <v>VL</v>
          </cell>
          <cell r="K492" t="str">
            <v>Tube Nord</v>
          </cell>
        </row>
        <row r="493">
          <cell r="A493">
            <v>811</v>
          </cell>
          <cell r="B493">
            <v>37417</v>
          </cell>
          <cell r="C493" t="str">
            <v>SIG111 PMV</v>
          </cell>
          <cell r="D493" t="str">
            <v>Signalisation</v>
          </cell>
          <cell r="E493" t="str">
            <v>Etude</v>
          </cell>
          <cell r="F493" t="str">
            <v>Signal</v>
          </cell>
          <cell r="G493" t="str">
            <v>PMN6800.40VR</v>
          </cell>
          <cell r="I493" t="str">
            <v>VR</v>
          </cell>
          <cell r="K493" t="str">
            <v>Tube Nord</v>
          </cell>
        </row>
        <row r="494">
          <cell r="A494">
            <v>807</v>
          </cell>
          <cell r="B494">
            <v>37412</v>
          </cell>
          <cell r="C494" t="str">
            <v>SIG112 CL1</v>
          </cell>
          <cell r="D494" t="str">
            <v>Signalisation</v>
          </cell>
          <cell r="E494" t="str">
            <v>Etude</v>
          </cell>
          <cell r="F494" t="str">
            <v>Signal</v>
          </cell>
          <cell r="G494" t="str">
            <v>PMN6881.49VL</v>
          </cell>
          <cell r="I494" t="str">
            <v>VL</v>
          </cell>
          <cell r="K494" t="str">
            <v>Tube Nord</v>
          </cell>
        </row>
        <row r="495">
          <cell r="A495">
            <v>808</v>
          </cell>
          <cell r="B495">
            <v>37412</v>
          </cell>
          <cell r="C495" t="str">
            <v>SIG112 CL2</v>
          </cell>
          <cell r="D495" t="str">
            <v>Signalisation</v>
          </cell>
          <cell r="E495" t="str">
            <v>Etude</v>
          </cell>
          <cell r="F495" t="str">
            <v>Signal</v>
          </cell>
          <cell r="G495" t="str">
            <v>PMN6881.49VL</v>
          </cell>
          <cell r="I495" t="str">
            <v>VL</v>
          </cell>
          <cell r="K495" t="str">
            <v>Tube Nord</v>
          </cell>
        </row>
        <row r="496">
          <cell r="A496">
            <v>809</v>
          </cell>
          <cell r="B496">
            <v>37412</v>
          </cell>
          <cell r="C496" t="str">
            <v>SIG112 CL3</v>
          </cell>
          <cell r="D496" t="str">
            <v>Signalisation</v>
          </cell>
          <cell r="E496" t="str">
            <v>Etude</v>
          </cell>
          <cell r="F496" t="str">
            <v>Signal</v>
          </cell>
          <cell r="G496" t="str">
            <v>PMN6881.49VL</v>
          </cell>
          <cell r="I496" t="str">
            <v>VL</v>
          </cell>
          <cell r="K496" t="str">
            <v>Tube Nord</v>
          </cell>
        </row>
        <row r="497">
          <cell r="A497">
            <v>806</v>
          </cell>
          <cell r="B497">
            <v>37412</v>
          </cell>
          <cell r="C497" t="str">
            <v>SIG112 F04</v>
          </cell>
          <cell r="D497" t="str">
            <v>Signalisation</v>
          </cell>
          <cell r="E497" t="str">
            <v>Etude</v>
          </cell>
          <cell r="F497" t="str">
            <v>Signal</v>
          </cell>
          <cell r="G497" t="str">
            <v>PMN6881.49VL</v>
          </cell>
          <cell r="I497" t="str">
            <v>VL</v>
          </cell>
          <cell r="K497" t="str">
            <v>Tube Nord</v>
          </cell>
        </row>
        <row r="498">
          <cell r="A498">
            <v>624</v>
          </cell>
          <cell r="B498">
            <v>37406</v>
          </cell>
          <cell r="C498" t="str">
            <v>SIG112 SAV</v>
          </cell>
          <cell r="D498" t="str">
            <v>Signalisation</v>
          </cell>
          <cell r="E498" t="str">
            <v>Etude</v>
          </cell>
          <cell r="F498" t="str">
            <v>Signal</v>
          </cell>
          <cell r="G498" t="str">
            <v>PMN6881.49VL</v>
          </cell>
          <cell r="I498" t="str">
            <v>VL</v>
          </cell>
          <cell r="K498" t="str">
            <v>Tube Nord</v>
          </cell>
        </row>
        <row r="499">
          <cell r="A499">
            <v>812</v>
          </cell>
          <cell r="B499">
            <v>37412</v>
          </cell>
          <cell r="C499" t="str">
            <v>SIG113 F03</v>
          </cell>
          <cell r="D499" t="str">
            <v>Signalisation</v>
          </cell>
          <cell r="E499" t="str">
            <v>Etude</v>
          </cell>
          <cell r="F499" t="str">
            <v>Signal</v>
          </cell>
          <cell r="G499" t="str">
            <v>PMN7070.39VL</v>
          </cell>
          <cell r="I499" t="str">
            <v>VL</v>
          </cell>
          <cell r="K499" t="str">
            <v>Tube Nord</v>
          </cell>
        </row>
        <row r="500">
          <cell r="A500">
            <v>813</v>
          </cell>
          <cell r="B500">
            <v>37426</v>
          </cell>
          <cell r="C500" t="str">
            <v>SIG113 PMV1</v>
          </cell>
          <cell r="D500" t="str">
            <v>Signalisation</v>
          </cell>
          <cell r="E500" t="str">
            <v>Etude</v>
          </cell>
          <cell r="F500" t="str">
            <v>Signal</v>
          </cell>
          <cell r="G500" t="str">
            <v>PMN7070.39VR</v>
          </cell>
          <cell r="I500" t="str">
            <v>VR</v>
          </cell>
          <cell r="K500" t="str">
            <v>Tube Nord</v>
          </cell>
        </row>
        <row r="501">
          <cell r="A501">
            <v>814</v>
          </cell>
          <cell r="B501">
            <v>37412</v>
          </cell>
          <cell r="C501" t="str">
            <v>SIG113 PMV2</v>
          </cell>
          <cell r="D501" t="str">
            <v>Signalisation</v>
          </cell>
          <cell r="E501" t="str">
            <v>Etude</v>
          </cell>
          <cell r="F501" t="str">
            <v>Signal</v>
          </cell>
          <cell r="G501" t="str">
            <v>PMN7070.39VL</v>
          </cell>
          <cell r="I501" t="str">
            <v>VL</v>
          </cell>
          <cell r="K501" t="str">
            <v>Tube Nord</v>
          </cell>
        </row>
        <row r="502">
          <cell r="A502">
            <v>625</v>
          </cell>
          <cell r="B502">
            <v>37406</v>
          </cell>
          <cell r="C502" t="str">
            <v>SIG113 SAV</v>
          </cell>
          <cell r="D502" t="str">
            <v>Signalisation</v>
          </cell>
          <cell r="E502" t="str">
            <v>Etude</v>
          </cell>
          <cell r="F502" t="str">
            <v>Signal</v>
          </cell>
          <cell r="G502" t="str">
            <v>PMN7070.39VL</v>
          </cell>
          <cell r="I502" t="str">
            <v>VL</v>
          </cell>
          <cell r="K502" t="str">
            <v>Tube Nord</v>
          </cell>
        </row>
        <row r="503">
          <cell r="A503">
            <v>816</v>
          </cell>
          <cell r="B503">
            <v>37412</v>
          </cell>
          <cell r="C503" t="str">
            <v>SIG114 CL1</v>
          </cell>
          <cell r="D503" t="str">
            <v>Signalisation</v>
          </cell>
          <cell r="E503" t="str">
            <v>Etude</v>
          </cell>
          <cell r="F503" t="str">
            <v>Signal</v>
          </cell>
          <cell r="G503" t="str">
            <v>PMN7259.28VL</v>
          </cell>
          <cell r="I503" t="str">
            <v>VL</v>
          </cell>
          <cell r="K503" t="str">
            <v>Tube Nord</v>
          </cell>
        </row>
        <row r="504">
          <cell r="A504">
            <v>817</v>
          </cell>
          <cell r="B504">
            <v>37412</v>
          </cell>
          <cell r="C504" t="str">
            <v>SIG114 CL2</v>
          </cell>
          <cell r="D504" t="str">
            <v>Signalisation</v>
          </cell>
          <cell r="E504" t="str">
            <v>Etude</v>
          </cell>
          <cell r="F504" t="str">
            <v>Signal</v>
          </cell>
          <cell r="G504" t="str">
            <v>PMN7259.28VL</v>
          </cell>
          <cell r="I504" t="str">
            <v>VL</v>
          </cell>
          <cell r="K504" t="str">
            <v>Tube Nord</v>
          </cell>
        </row>
        <row r="505">
          <cell r="A505">
            <v>818</v>
          </cell>
          <cell r="B505">
            <v>37412</v>
          </cell>
          <cell r="C505" t="str">
            <v>SIG114 CL3</v>
          </cell>
          <cell r="D505" t="str">
            <v>Signalisation</v>
          </cell>
          <cell r="E505" t="str">
            <v>Etude</v>
          </cell>
          <cell r="F505" t="str">
            <v>Signal</v>
          </cell>
          <cell r="G505" t="str">
            <v>PMN7259.28VL</v>
          </cell>
          <cell r="I505" t="str">
            <v>VL</v>
          </cell>
          <cell r="K505" t="str">
            <v>Tube Nord</v>
          </cell>
        </row>
        <row r="506">
          <cell r="A506">
            <v>815</v>
          </cell>
          <cell r="B506">
            <v>37412</v>
          </cell>
          <cell r="C506" t="str">
            <v>SIG114 F04</v>
          </cell>
          <cell r="D506" t="str">
            <v>Signalisation</v>
          </cell>
          <cell r="E506" t="str">
            <v>Etude</v>
          </cell>
          <cell r="F506" t="str">
            <v>Signal</v>
          </cell>
          <cell r="G506" t="str">
            <v>PMN7259.28VL</v>
          </cell>
          <cell r="I506" t="str">
            <v>VL</v>
          </cell>
          <cell r="K506" t="str">
            <v>Tube Nord</v>
          </cell>
        </row>
        <row r="507">
          <cell r="A507">
            <v>819</v>
          </cell>
          <cell r="B507">
            <v>37412</v>
          </cell>
          <cell r="C507" t="str">
            <v>SIG114 PMV1</v>
          </cell>
          <cell r="D507" t="str">
            <v>Signalisation</v>
          </cell>
          <cell r="E507" t="str">
            <v>Etude</v>
          </cell>
          <cell r="F507" t="str">
            <v>Signal</v>
          </cell>
          <cell r="G507" t="str">
            <v>PMN7259.28VR</v>
          </cell>
          <cell r="I507" t="str">
            <v>VR</v>
          </cell>
          <cell r="K507" t="str">
            <v>Tube Nord</v>
          </cell>
        </row>
        <row r="508">
          <cell r="A508">
            <v>820</v>
          </cell>
          <cell r="B508">
            <v>37412</v>
          </cell>
          <cell r="C508" t="str">
            <v>SIG114 PMV2</v>
          </cell>
          <cell r="D508" t="str">
            <v>Signalisation</v>
          </cell>
          <cell r="E508" t="str">
            <v>Etude</v>
          </cell>
          <cell r="F508" t="str">
            <v>Signal</v>
          </cell>
          <cell r="G508" t="str">
            <v>PMN7259.28VL</v>
          </cell>
          <cell r="I508" t="str">
            <v>VL</v>
          </cell>
          <cell r="K508" t="str">
            <v>Tube Nord</v>
          </cell>
        </row>
        <row r="509">
          <cell r="A509">
            <v>626</v>
          </cell>
          <cell r="B509">
            <v>37406</v>
          </cell>
          <cell r="C509" t="str">
            <v>SIG114 SAV</v>
          </cell>
          <cell r="D509" t="str">
            <v>Signalisation</v>
          </cell>
          <cell r="E509" t="str">
            <v>Etude</v>
          </cell>
          <cell r="F509" t="str">
            <v>Signal</v>
          </cell>
          <cell r="G509" t="str">
            <v>PMN7259.28VL</v>
          </cell>
          <cell r="I509" t="str">
            <v>VL</v>
          </cell>
          <cell r="K509" t="str">
            <v>Tube Nord</v>
          </cell>
        </row>
        <row r="510">
          <cell r="A510">
            <v>627</v>
          </cell>
          <cell r="B510">
            <v>37406</v>
          </cell>
          <cell r="C510" t="str">
            <v>SIG115</v>
          </cell>
          <cell r="D510" t="str">
            <v>Signalisation</v>
          </cell>
          <cell r="E510" t="str">
            <v>Etude</v>
          </cell>
          <cell r="F510" t="str">
            <v>Signal</v>
          </cell>
          <cell r="G510" t="str">
            <v>PMN7465VL</v>
          </cell>
          <cell r="I510" t="str">
            <v>VL</v>
          </cell>
          <cell r="K510" t="str">
            <v>Tube Nord</v>
          </cell>
        </row>
        <row r="511">
          <cell r="A511">
            <v>1109</v>
          </cell>
          <cell r="B511">
            <v>37424</v>
          </cell>
          <cell r="C511" t="str">
            <v>SIG201</v>
          </cell>
          <cell r="D511" t="str">
            <v>Signalisation</v>
          </cell>
          <cell r="E511" t="str">
            <v>Etude</v>
          </cell>
          <cell r="F511" t="str">
            <v>Signal</v>
          </cell>
          <cell r="G511" t="str">
            <v>PMS6050VL</v>
          </cell>
          <cell r="I511" t="str">
            <v>VL</v>
          </cell>
          <cell r="K511" t="str">
            <v>Tube Sud</v>
          </cell>
        </row>
        <row r="512">
          <cell r="A512">
            <v>1126</v>
          </cell>
          <cell r="B512">
            <v>37424</v>
          </cell>
          <cell r="C512" t="str">
            <v>SIG202 CL1</v>
          </cell>
          <cell r="D512" t="str">
            <v>Signalisation</v>
          </cell>
          <cell r="E512" t="str">
            <v>Etude</v>
          </cell>
          <cell r="F512" t="str">
            <v>Signal</v>
          </cell>
          <cell r="G512" t="str">
            <v>PMS6270VL</v>
          </cell>
          <cell r="I512" t="str">
            <v>VL</v>
          </cell>
          <cell r="K512" t="str">
            <v>Tube Sud</v>
          </cell>
        </row>
        <row r="513">
          <cell r="A513">
            <v>1125</v>
          </cell>
          <cell r="B513">
            <v>37424</v>
          </cell>
          <cell r="C513" t="str">
            <v>SIG202 F04</v>
          </cell>
          <cell r="D513" t="str">
            <v>Signalisation</v>
          </cell>
          <cell r="E513" t="str">
            <v>Etude</v>
          </cell>
          <cell r="F513" t="str">
            <v>Signal</v>
          </cell>
          <cell r="G513" t="str">
            <v>PMS6270VL</v>
          </cell>
          <cell r="I513" t="str">
            <v>VL</v>
          </cell>
          <cell r="K513" t="str">
            <v>Tube Sud</v>
          </cell>
        </row>
        <row r="514">
          <cell r="A514">
            <v>1129</v>
          </cell>
          <cell r="B514">
            <v>37426</v>
          </cell>
          <cell r="C514" t="str">
            <v>SIG202 PMV1</v>
          </cell>
          <cell r="D514" t="str">
            <v>Signalisation</v>
          </cell>
          <cell r="E514" t="str">
            <v>Etude</v>
          </cell>
          <cell r="F514" t="str">
            <v>Signal</v>
          </cell>
          <cell r="G514" t="str">
            <v>PMS6270VR</v>
          </cell>
          <cell r="I514" t="str">
            <v>VR</v>
          </cell>
          <cell r="K514" t="str">
            <v>Tube Sud</v>
          </cell>
        </row>
        <row r="515">
          <cell r="A515">
            <v>1130</v>
          </cell>
          <cell r="B515">
            <v>37424</v>
          </cell>
          <cell r="C515" t="str">
            <v>SIG202 PMV2</v>
          </cell>
          <cell r="D515" t="str">
            <v>Signalisation</v>
          </cell>
          <cell r="E515" t="str">
            <v>Etude</v>
          </cell>
          <cell r="F515" t="str">
            <v>Signal</v>
          </cell>
          <cell r="G515" t="str">
            <v>PMS6270VL</v>
          </cell>
          <cell r="I515" t="str">
            <v>VL</v>
          </cell>
          <cell r="K515" t="str">
            <v>Tube Sud</v>
          </cell>
        </row>
        <row r="516">
          <cell r="A516">
            <v>1108</v>
          </cell>
          <cell r="B516">
            <v>37424</v>
          </cell>
          <cell r="C516" t="str">
            <v>SIG202 SAV</v>
          </cell>
          <cell r="D516" t="str">
            <v>Signalisation</v>
          </cell>
          <cell r="E516" t="str">
            <v>Etude</v>
          </cell>
          <cell r="F516" t="str">
            <v>Signal</v>
          </cell>
          <cell r="G516" t="str">
            <v>PMS6270VL</v>
          </cell>
          <cell r="I516" t="str">
            <v>VL</v>
          </cell>
          <cell r="K516" t="str">
            <v>Tube Sud</v>
          </cell>
        </row>
        <row r="517">
          <cell r="A517">
            <v>1118</v>
          </cell>
          <cell r="B517">
            <v>37424</v>
          </cell>
          <cell r="C517" t="str">
            <v>SIG203 CL2</v>
          </cell>
          <cell r="D517" t="str">
            <v>Signalisation</v>
          </cell>
          <cell r="E517" t="str">
            <v>Etude</v>
          </cell>
          <cell r="F517" t="str">
            <v>Signal</v>
          </cell>
          <cell r="G517" t="str">
            <v>PMS6475.98VL</v>
          </cell>
          <cell r="I517" t="str">
            <v>VL</v>
          </cell>
          <cell r="K517" t="str">
            <v>Tube Sud</v>
          </cell>
        </row>
        <row r="518">
          <cell r="A518">
            <v>1119</v>
          </cell>
          <cell r="B518">
            <v>37424</v>
          </cell>
          <cell r="C518" t="str">
            <v>SIG203 CL3</v>
          </cell>
          <cell r="D518" t="str">
            <v>Signalisation</v>
          </cell>
          <cell r="E518" t="str">
            <v>Etude</v>
          </cell>
          <cell r="F518" t="str">
            <v>Signal</v>
          </cell>
          <cell r="G518" t="str">
            <v>PMS6475.98VL</v>
          </cell>
          <cell r="I518" t="str">
            <v>VL</v>
          </cell>
          <cell r="K518" t="str">
            <v>Tube Sud</v>
          </cell>
        </row>
        <row r="519">
          <cell r="A519">
            <v>1122</v>
          </cell>
          <cell r="B519">
            <v>37424</v>
          </cell>
          <cell r="C519" t="str">
            <v>SIG203 F03</v>
          </cell>
          <cell r="D519" t="str">
            <v>Signalisation</v>
          </cell>
          <cell r="E519" t="str">
            <v>Etude</v>
          </cell>
          <cell r="F519" t="str">
            <v>Signal</v>
          </cell>
          <cell r="G519" t="str">
            <v>PMS6475.98VL</v>
          </cell>
          <cell r="I519" t="str">
            <v>VL</v>
          </cell>
          <cell r="K519" t="str">
            <v>Tube Sud</v>
          </cell>
        </row>
        <row r="520">
          <cell r="A520">
            <v>1123</v>
          </cell>
          <cell r="B520">
            <v>37426</v>
          </cell>
          <cell r="C520" t="str">
            <v>SIG203 PMV1</v>
          </cell>
          <cell r="D520" t="str">
            <v>Signalisation</v>
          </cell>
          <cell r="E520" t="str">
            <v>Etude</v>
          </cell>
          <cell r="F520" t="str">
            <v>Signal</v>
          </cell>
          <cell r="G520" t="str">
            <v>PMS6475.98VR</v>
          </cell>
          <cell r="I520" t="str">
            <v>VR</v>
          </cell>
          <cell r="K520" t="str">
            <v>Tube Sud</v>
          </cell>
        </row>
        <row r="521">
          <cell r="A521">
            <v>1124</v>
          </cell>
          <cell r="B521">
            <v>37424</v>
          </cell>
          <cell r="C521" t="str">
            <v>SIG203 PMV2</v>
          </cell>
          <cell r="D521" t="str">
            <v>Signalisation</v>
          </cell>
          <cell r="E521" t="str">
            <v>Etude</v>
          </cell>
          <cell r="F521" t="str">
            <v>Signal</v>
          </cell>
          <cell r="G521" t="str">
            <v>PMS6475.98VL</v>
          </cell>
          <cell r="I521" t="str">
            <v>VL</v>
          </cell>
          <cell r="K521" t="str">
            <v>Tube Sud</v>
          </cell>
        </row>
        <row r="522">
          <cell r="A522">
            <v>1107</v>
          </cell>
          <cell r="B522">
            <v>37424</v>
          </cell>
          <cell r="C522" t="str">
            <v>SIG203 SAV</v>
          </cell>
          <cell r="D522" t="str">
            <v>Signalisation</v>
          </cell>
          <cell r="E522" t="str">
            <v>Etude</v>
          </cell>
          <cell r="F522" t="str">
            <v>Signal</v>
          </cell>
          <cell r="G522" t="str">
            <v>PMS6475.98VL</v>
          </cell>
          <cell r="I522" t="str">
            <v>VL</v>
          </cell>
          <cell r="K522" t="str">
            <v>Tube Sud</v>
          </cell>
        </row>
        <row r="523">
          <cell r="A523">
            <v>1117</v>
          </cell>
          <cell r="B523">
            <v>37424</v>
          </cell>
          <cell r="C523" t="str">
            <v>SIG204 CL1</v>
          </cell>
          <cell r="D523" t="str">
            <v>Signalisation</v>
          </cell>
          <cell r="E523" t="str">
            <v>Etude</v>
          </cell>
          <cell r="F523" t="str">
            <v>Signal</v>
          </cell>
          <cell r="G523" t="str">
            <v>PMS6667.07VL</v>
          </cell>
          <cell r="I523" t="str">
            <v>VL</v>
          </cell>
          <cell r="K523" t="str">
            <v>Tube Sud</v>
          </cell>
        </row>
        <row r="524">
          <cell r="A524">
            <v>1116</v>
          </cell>
          <cell r="B524">
            <v>37424</v>
          </cell>
          <cell r="C524" t="str">
            <v>SIG204 F04</v>
          </cell>
          <cell r="D524" t="str">
            <v>Signalisation</v>
          </cell>
          <cell r="E524" t="str">
            <v>Etude</v>
          </cell>
          <cell r="F524" t="str">
            <v>Signal</v>
          </cell>
          <cell r="G524" t="str">
            <v>PMS6667.07VL</v>
          </cell>
          <cell r="I524" t="str">
            <v>VL</v>
          </cell>
          <cell r="K524" t="str">
            <v>Tube Sud</v>
          </cell>
        </row>
        <row r="525">
          <cell r="A525">
            <v>1106</v>
          </cell>
          <cell r="B525">
            <v>37424</v>
          </cell>
          <cell r="C525" t="str">
            <v>SIG204 SAV</v>
          </cell>
          <cell r="D525" t="str">
            <v>Signalisation</v>
          </cell>
          <cell r="E525" t="str">
            <v>Etude</v>
          </cell>
          <cell r="F525" t="str">
            <v>Signal</v>
          </cell>
          <cell r="G525" t="str">
            <v>PMS6667.07VL</v>
          </cell>
          <cell r="I525" t="str">
            <v>VL</v>
          </cell>
          <cell r="K525" t="str">
            <v>Tube Sud</v>
          </cell>
        </row>
        <row r="526">
          <cell r="A526">
            <v>1120</v>
          </cell>
          <cell r="B526">
            <v>37424</v>
          </cell>
          <cell r="C526" t="str">
            <v>SIG205 FEU ROUGE</v>
          </cell>
          <cell r="D526" t="str">
            <v>Signalisation</v>
          </cell>
          <cell r="E526" t="str">
            <v>Etude</v>
          </cell>
          <cell r="F526" t="str">
            <v>Signal</v>
          </cell>
          <cell r="G526" t="str">
            <v>PMS6750VL</v>
          </cell>
          <cell r="I526" t="str">
            <v>VL</v>
          </cell>
          <cell r="K526" t="str">
            <v>Tube Sud</v>
          </cell>
        </row>
        <row r="527">
          <cell r="A527">
            <v>1105</v>
          </cell>
          <cell r="B527">
            <v>37424</v>
          </cell>
          <cell r="C527" t="str">
            <v>SIG205 PMV</v>
          </cell>
          <cell r="D527" t="str">
            <v>Signalisation</v>
          </cell>
          <cell r="E527" t="str">
            <v>Etude</v>
          </cell>
          <cell r="F527" t="str">
            <v>Signal</v>
          </cell>
          <cell r="G527" t="str">
            <v>PMS6750VL</v>
          </cell>
          <cell r="I527" t="str">
            <v>VL</v>
          </cell>
          <cell r="K527" t="str">
            <v>Tube Sud</v>
          </cell>
        </row>
        <row r="528">
          <cell r="A528">
            <v>1113</v>
          </cell>
          <cell r="B528">
            <v>37424</v>
          </cell>
          <cell r="C528" t="str">
            <v>SIG206 CL2</v>
          </cell>
          <cell r="D528" t="str">
            <v>Signalisation</v>
          </cell>
          <cell r="E528" t="str">
            <v>Etude</v>
          </cell>
          <cell r="F528" t="str">
            <v>Signal</v>
          </cell>
          <cell r="G528" t="str">
            <v>PMS6865VL</v>
          </cell>
          <cell r="I528" t="str">
            <v>VL</v>
          </cell>
          <cell r="K528" t="str">
            <v>Tube Sud</v>
          </cell>
        </row>
        <row r="529">
          <cell r="A529">
            <v>1114</v>
          </cell>
          <cell r="B529">
            <v>37412</v>
          </cell>
          <cell r="C529" t="str">
            <v>SIG206 CL3</v>
          </cell>
          <cell r="D529" t="str">
            <v>Signalisation</v>
          </cell>
          <cell r="E529" t="str">
            <v>Etude</v>
          </cell>
          <cell r="F529" t="str">
            <v>Signal</v>
          </cell>
          <cell r="G529" t="str">
            <v>PMS6865VL</v>
          </cell>
          <cell r="I529" t="str">
            <v>VL</v>
          </cell>
          <cell r="K529" t="str">
            <v>Tube Sud</v>
          </cell>
        </row>
        <row r="530">
          <cell r="A530">
            <v>1115</v>
          </cell>
          <cell r="B530">
            <v>37412</v>
          </cell>
          <cell r="C530" t="str">
            <v>SIG206 F03</v>
          </cell>
          <cell r="D530" t="str">
            <v>Signalisation</v>
          </cell>
          <cell r="E530" t="str">
            <v>Etude</v>
          </cell>
          <cell r="F530" t="str">
            <v>Signal</v>
          </cell>
          <cell r="G530" t="str">
            <v>PMS6865VL</v>
          </cell>
          <cell r="I530" t="str">
            <v>VL</v>
          </cell>
          <cell r="K530" t="str">
            <v>Tube Sud</v>
          </cell>
        </row>
        <row r="531">
          <cell r="A531">
            <v>1104</v>
          </cell>
          <cell r="B531">
            <v>37424</v>
          </cell>
          <cell r="C531" t="str">
            <v>SIG206 SAV</v>
          </cell>
          <cell r="D531" t="str">
            <v>Signalisation</v>
          </cell>
          <cell r="E531" t="str">
            <v>Etude</v>
          </cell>
          <cell r="F531" t="str">
            <v>Signal</v>
          </cell>
          <cell r="G531" t="str">
            <v>PMS6865VL</v>
          </cell>
          <cell r="I531" t="str">
            <v>VL</v>
          </cell>
          <cell r="K531" t="str">
            <v>Tube Sud</v>
          </cell>
        </row>
        <row r="532">
          <cell r="A532">
            <v>1112</v>
          </cell>
          <cell r="B532">
            <v>37424</v>
          </cell>
          <cell r="C532" t="str">
            <v>SIG207 CL1</v>
          </cell>
          <cell r="D532" t="str">
            <v>Signalisation</v>
          </cell>
          <cell r="E532" t="str">
            <v>Etude</v>
          </cell>
          <cell r="F532" t="str">
            <v>Signal</v>
          </cell>
          <cell r="G532" t="str">
            <v>PMS7015VL</v>
          </cell>
          <cell r="I532" t="str">
            <v>VL</v>
          </cell>
          <cell r="K532" t="str">
            <v>Tube Sud</v>
          </cell>
        </row>
        <row r="533">
          <cell r="A533">
            <v>1111</v>
          </cell>
          <cell r="B533">
            <v>37424</v>
          </cell>
          <cell r="C533" t="str">
            <v>SIG207 F04</v>
          </cell>
          <cell r="D533" t="str">
            <v>Signalisation</v>
          </cell>
          <cell r="E533" t="str">
            <v>Etude</v>
          </cell>
          <cell r="F533" t="str">
            <v>Signal</v>
          </cell>
          <cell r="G533" t="str">
            <v>PMS7015VL</v>
          </cell>
          <cell r="I533" t="str">
            <v>VL</v>
          </cell>
          <cell r="K533" t="str">
            <v>Tube Sud</v>
          </cell>
        </row>
        <row r="534">
          <cell r="A534">
            <v>1103</v>
          </cell>
          <cell r="B534">
            <v>37424</v>
          </cell>
          <cell r="C534" t="str">
            <v>SIG207 SAV</v>
          </cell>
          <cell r="D534" t="str">
            <v>Signalisation</v>
          </cell>
          <cell r="E534" t="str">
            <v>Etude</v>
          </cell>
          <cell r="F534" t="str">
            <v>Signal</v>
          </cell>
          <cell r="G534" t="str">
            <v>PMS7015VL</v>
          </cell>
          <cell r="I534" t="str">
            <v>VL</v>
          </cell>
          <cell r="K534" t="str">
            <v>Tube Sud</v>
          </cell>
        </row>
        <row r="535">
          <cell r="A535">
            <v>1040</v>
          </cell>
          <cell r="B535">
            <v>37424</v>
          </cell>
          <cell r="C535" t="str">
            <v>SIG208 CL2</v>
          </cell>
          <cell r="D535" t="str">
            <v>Signalisation</v>
          </cell>
          <cell r="E535" t="str">
            <v>Etude</v>
          </cell>
          <cell r="F535" t="str">
            <v>Signal</v>
          </cell>
          <cell r="G535" t="str">
            <v>PMS7239.98VL</v>
          </cell>
          <cell r="I535" t="str">
            <v>VL</v>
          </cell>
          <cell r="K535" t="str">
            <v>Tube Sud</v>
          </cell>
        </row>
        <row r="536">
          <cell r="A536">
            <v>1041</v>
          </cell>
          <cell r="B536">
            <v>37424</v>
          </cell>
          <cell r="C536" t="str">
            <v>SIG208 CL3</v>
          </cell>
          <cell r="D536" t="str">
            <v>Signalisation</v>
          </cell>
          <cell r="E536" t="str">
            <v>Etude</v>
          </cell>
          <cell r="F536" t="str">
            <v>Signal</v>
          </cell>
          <cell r="G536" t="str">
            <v>PMS7239.98VL</v>
          </cell>
          <cell r="I536" t="str">
            <v>VL</v>
          </cell>
          <cell r="K536" t="str">
            <v>Tube Sud</v>
          </cell>
        </row>
        <row r="537">
          <cell r="A537">
            <v>1037</v>
          </cell>
          <cell r="B537">
            <v>37424</v>
          </cell>
          <cell r="C537" t="str">
            <v>SIG208 F03</v>
          </cell>
          <cell r="D537" t="str">
            <v>Signalisation</v>
          </cell>
          <cell r="E537" t="str">
            <v>Etude</v>
          </cell>
          <cell r="F537" t="str">
            <v>Signal</v>
          </cell>
          <cell r="G537" t="str">
            <v>PMS7239.98VL</v>
          </cell>
          <cell r="I537" t="str">
            <v>VL</v>
          </cell>
          <cell r="K537" t="str">
            <v>Tube Sud</v>
          </cell>
        </row>
        <row r="538">
          <cell r="A538">
            <v>1038</v>
          </cell>
          <cell r="B538">
            <v>37424</v>
          </cell>
          <cell r="C538" t="str">
            <v>SIG208 SAV</v>
          </cell>
          <cell r="D538" t="str">
            <v>Signalisation</v>
          </cell>
          <cell r="E538" t="str">
            <v>Etude</v>
          </cell>
          <cell r="F538" t="str">
            <v>Signal</v>
          </cell>
          <cell r="G538" t="str">
            <v>PMS7239.98VL</v>
          </cell>
          <cell r="I538" t="str">
            <v>VL</v>
          </cell>
          <cell r="K538" t="str">
            <v>Tube Sud</v>
          </cell>
        </row>
        <row r="539">
          <cell r="A539">
            <v>1101</v>
          </cell>
          <cell r="B539">
            <v>37424</v>
          </cell>
          <cell r="C539" t="str">
            <v>SIG209</v>
          </cell>
          <cell r="D539" t="str">
            <v>Signalisation</v>
          </cell>
          <cell r="E539" t="str">
            <v>Etude</v>
          </cell>
          <cell r="F539" t="str">
            <v>Signal</v>
          </cell>
          <cell r="G539" t="str">
            <v>PMS7470VL</v>
          </cell>
          <cell r="I539" t="str">
            <v>VL</v>
          </cell>
          <cell r="K539" t="str">
            <v>Tube Sud</v>
          </cell>
        </row>
        <row r="540">
          <cell r="A540">
            <v>1044</v>
          </cell>
          <cell r="B540">
            <v>37424</v>
          </cell>
          <cell r="C540" t="str">
            <v>SIG210</v>
          </cell>
          <cell r="D540" t="str">
            <v>Signalisation</v>
          </cell>
          <cell r="E540" t="str">
            <v>Etude</v>
          </cell>
          <cell r="F540" t="str">
            <v>Signal</v>
          </cell>
          <cell r="G540" t="str">
            <v>PMS7535VL</v>
          </cell>
          <cell r="I540" t="str">
            <v>Tête Macon</v>
          </cell>
          <cell r="K540" t="str">
            <v>Extérieur</v>
          </cell>
        </row>
        <row r="541">
          <cell r="A541">
            <v>1046</v>
          </cell>
          <cell r="B541">
            <v>37424</v>
          </cell>
          <cell r="C541" t="str">
            <v>SIG211</v>
          </cell>
          <cell r="D541" t="str">
            <v>Signalisation</v>
          </cell>
          <cell r="E541" t="str">
            <v>Etude</v>
          </cell>
          <cell r="F541" t="str">
            <v>Signal</v>
          </cell>
          <cell r="G541" t="str">
            <v>PMS7900VL</v>
          </cell>
          <cell r="I541" t="str">
            <v>Tête Macon</v>
          </cell>
          <cell r="K541" t="str">
            <v>Extérieur</v>
          </cell>
        </row>
        <row r="542">
          <cell r="A542">
            <v>1047</v>
          </cell>
          <cell r="B542">
            <v>37424</v>
          </cell>
          <cell r="C542" t="str">
            <v>SIG212</v>
          </cell>
          <cell r="D542" t="str">
            <v>Signalisation</v>
          </cell>
          <cell r="E542" t="str">
            <v>Etude</v>
          </cell>
          <cell r="F542" t="str">
            <v>Signal</v>
          </cell>
          <cell r="G542" t="str">
            <v>PMS8170VL</v>
          </cell>
          <cell r="I542" t="str">
            <v>Tête Macon</v>
          </cell>
          <cell r="K542" t="str">
            <v>Extérieur</v>
          </cell>
        </row>
        <row r="543">
          <cell r="A543">
            <v>1098</v>
          </cell>
          <cell r="B543">
            <v>37424</v>
          </cell>
          <cell r="C543" t="str">
            <v>SIG213</v>
          </cell>
          <cell r="D543" t="str">
            <v>Signalisation</v>
          </cell>
          <cell r="E543" t="str">
            <v>Etude</v>
          </cell>
          <cell r="F543" t="str">
            <v>Signal</v>
          </cell>
          <cell r="G543" t="str">
            <v>PMS8370VL</v>
          </cell>
          <cell r="I543" t="str">
            <v>Tête Macon</v>
          </cell>
          <cell r="K543" t="str">
            <v>Extérieur</v>
          </cell>
        </row>
        <row r="544">
          <cell r="A544">
            <v>1058</v>
          </cell>
          <cell r="B544">
            <v>37424</v>
          </cell>
          <cell r="C544" t="str">
            <v>SIG214</v>
          </cell>
          <cell r="D544" t="str">
            <v>Signalisation</v>
          </cell>
          <cell r="E544" t="str">
            <v>Etude</v>
          </cell>
          <cell r="F544" t="str">
            <v>Signal</v>
          </cell>
          <cell r="G544" t="str">
            <v>PMS8570VL</v>
          </cell>
          <cell r="I544" t="str">
            <v>Tête Macon</v>
          </cell>
          <cell r="K544" t="str">
            <v>Extérieur</v>
          </cell>
        </row>
        <row r="545">
          <cell r="A545">
            <v>1097</v>
          </cell>
          <cell r="B545">
            <v>37424</v>
          </cell>
          <cell r="C545" t="str">
            <v>SIG215</v>
          </cell>
          <cell r="D545" t="str">
            <v>Signalisation</v>
          </cell>
          <cell r="E545" t="str">
            <v>Etude</v>
          </cell>
          <cell r="F545" t="str">
            <v>Signal</v>
          </cell>
          <cell r="G545" t="str">
            <v>PMS8770VL</v>
          </cell>
          <cell r="I545" t="str">
            <v>Tête Macon</v>
          </cell>
          <cell r="K545" t="str">
            <v>Extérieur</v>
          </cell>
        </row>
        <row r="546">
          <cell r="A546">
            <v>566</v>
          </cell>
          <cell r="B546">
            <v>37403</v>
          </cell>
          <cell r="C546" t="str">
            <v>Signal GTC G</v>
          </cell>
          <cell r="D546" t="str">
            <v>Coffret</v>
          </cell>
          <cell r="E546" t="str">
            <v>Etude</v>
          </cell>
          <cell r="F546" t="str">
            <v>GTC</v>
          </cell>
          <cell r="G546" t="str">
            <v>Poste tfo G</v>
          </cell>
          <cell r="I546" t="str">
            <v>Tête Genève</v>
          </cell>
          <cell r="K546" t="str">
            <v>S.T. Genève</v>
          </cell>
        </row>
        <row r="547">
          <cell r="A547">
            <v>565</v>
          </cell>
          <cell r="B547">
            <v>37403.698923611111</v>
          </cell>
          <cell r="C547" t="str">
            <v>Signal GTC M</v>
          </cell>
          <cell r="D547" t="str">
            <v>Coffret</v>
          </cell>
          <cell r="E547" t="str">
            <v>Etude</v>
          </cell>
          <cell r="F547" t="str">
            <v>GTC</v>
          </cell>
          <cell r="G547" t="str">
            <v>Poste tfo M</v>
          </cell>
          <cell r="I547" t="str">
            <v>Tête Macon</v>
          </cell>
          <cell r="K547" t="str">
            <v>S.T. Mâcon</v>
          </cell>
        </row>
        <row r="548">
          <cell r="A548">
            <v>567</v>
          </cell>
          <cell r="B548">
            <v>37404</v>
          </cell>
          <cell r="C548" t="str">
            <v>Station Remplissage</v>
          </cell>
          <cell r="D548" t="str">
            <v>Coffret</v>
          </cell>
          <cell r="E548" t="str">
            <v>Etude</v>
          </cell>
          <cell r="F548" t="str">
            <v>Divers</v>
          </cell>
          <cell r="G548" t="str">
            <v>Inconnu01</v>
          </cell>
          <cell r="I548" t="str">
            <v>Inconnu</v>
          </cell>
          <cell r="K548" t="str">
            <v>Inconnu</v>
          </cell>
        </row>
        <row r="549">
          <cell r="A549">
            <v>569</v>
          </cell>
          <cell r="B549">
            <v>37404</v>
          </cell>
          <cell r="C549" t="str">
            <v>Surpresseur Incendie</v>
          </cell>
          <cell r="D549" t="str">
            <v>Coffret</v>
          </cell>
          <cell r="E549" t="str">
            <v>Etude</v>
          </cell>
          <cell r="F549" t="str">
            <v>Conduite incendie</v>
          </cell>
          <cell r="G549" t="str">
            <v>Inconnu01</v>
          </cell>
          <cell r="I549" t="str">
            <v>Inconnu</v>
          </cell>
          <cell r="K549" t="str">
            <v>Inconnu</v>
          </cell>
        </row>
        <row r="550">
          <cell r="A550">
            <v>453</v>
          </cell>
          <cell r="B550">
            <v>37397</v>
          </cell>
          <cell r="C550" t="str">
            <v>TGBT G1</v>
          </cell>
          <cell r="D550" t="str">
            <v>TGBT</v>
          </cell>
          <cell r="E550" t="str">
            <v>Etude</v>
          </cell>
          <cell r="F550" t="str">
            <v>Force</v>
          </cell>
          <cell r="G550" t="str">
            <v>BT G</v>
          </cell>
          <cell r="I550" t="str">
            <v>Tête Genève</v>
          </cell>
          <cell r="K550" t="str">
            <v>S.T. Genève</v>
          </cell>
        </row>
        <row r="551">
          <cell r="A551">
            <v>455</v>
          </cell>
          <cell r="B551">
            <v>37350.593634259261</v>
          </cell>
          <cell r="C551" t="str">
            <v>TGBT G2</v>
          </cell>
          <cell r="D551" t="str">
            <v>TGBT</v>
          </cell>
          <cell r="E551" t="str">
            <v>Etude</v>
          </cell>
          <cell r="F551" t="str">
            <v>Force</v>
          </cell>
          <cell r="G551" t="str">
            <v>BT G</v>
          </cell>
          <cell r="I551" t="str">
            <v>Tête Genève</v>
          </cell>
          <cell r="K551" t="str">
            <v>S.T. Genève</v>
          </cell>
        </row>
        <row r="552">
          <cell r="A552">
            <v>449</v>
          </cell>
          <cell r="B552">
            <v>37350.484085648146</v>
          </cell>
          <cell r="C552" t="str">
            <v>TGBT M1</v>
          </cell>
          <cell r="D552" t="str">
            <v>TGBT</v>
          </cell>
          <cell r="E552" t="str">
            <v>Etude</v>
          </cell>
          <cell r="F552" t="str">
            <v>Force</v>
          </cell>
          <cell r="G552" t="str">
            <v>BT M</v>
          </cell>
          <cell r="I552" t="str">
            <v>Tête Macon</v>
          </cell>
          <cell r="K552" t="str">
            <v>S.T. Mâcon</v>
          </cell>
        </row>
        <row r="553">
          <cell r="A553">
            <v>451</v>
          </cell>
          <cell r="B553">
            <v>37350.590925925928</v>
          </cell>
          <cell r="C553" t="str">
            <v>TGBT M2</v>
          </cell>
          <cell r="D553" t="str">
            <v>TGBT</v>
          </cell>
          <cell r="E553" t="str">
            <v>Etude</v>
          </cell>
          <cell r="F553" t="str">
            <v>Force</v>
          </cell>
          <cell r="G553" t="str">
            <v>BT M</v>
          </cell>
          <cell r="I553" t="str">
            <v>Tête Macon</v>
          </cell>
          <cell r="K553" t="str">
            <v>S.T. Mâcon</v>
          </cell>
        </row>
        <row r="554">
          <cell r="A554">
            <v>454</v>
          </cell>
          <cell r="B554">
            <v>37350.592418981483</v>
          </cell>
          <cell r="C554" t="str">
            <v>TGBT-S G1</v>
          </cell>
          <cell r="D554" t="str">
            <v>TGBT</v>
          </cell>
          <cell r="E554" t="str">
            <v>Etude</v>
          </cell>
          <cell r="F554" t="str">
            <v>Force</v>
          </cell>
          <cell r="G554" t="str">
            <v>Onduleurs G</v>
          </cell>
          <cell r="I554" t="str">
            <v>Tête Genève</v>
          </cell>
          <cell r="K554" t="str">
            <v>S.T. Genève</v>
          </cell>
        </row>
        <row r="555">
          <cell r="A555">
            <v>456</v>
          </cell>
          <cell r="B555">
            <v>37350.593842592592</v>
          </cell>
          <cell r="C555" t="str">
            <v>TGBT-S G2</v>
          </cell>
          <cell r="D555" t="str">
            <v>TGBT</v>
          </cell>
          <cell r="E555" t="str">
            <v>Etude</v>
          </cell>
          <cell r="F555" t="str">
            <v>Force</v>
          </cell>
          <cell r="G555" t="str">
            <v>Onduleurs G</v>
          </cell>
          <cell r="I555" t="str">
            <v>Tête Genève</v>
          </cell>
          <cell r="K555" t="str">
            <v>S.T. Genève</v>
          </cell>
        </row>
        <row r="556">
          <cell r="A556">
            <v>450</v>
          </cell>
          <cell r="B556">
            <v>37350.589965277781</v>
          </cell>
          <cell r="C556" t="str">
            <v>TGBT-S M1</v>
          </cell>
          <cell r="D556" t="str">
            <v>TGBT</v>
          </cell>
          <cell r="E556" t="str">
            <v>Etude</v>
          </cell>
          <cell r="F556" t="str">
            <v>Force</v>
          </cell>
          <cell r="G556" t="str">
            <v>Onduleurs M</v>
          </cell>
          <cell r="I556" t="str">
            <v>Tête Macon</v>
          </cell>
          <cell r="K556" t="str">
            <v>S.T. Mâcon</v>
          </cell>
        </row>
        <row r="557">
          <cell r="A557">
            <v>452</v>
          </cell>
          <cell r="B557">
            <v>37350.591226851851</v>
          </cell>
          <cell r="C557" t="str">
            <v>TGBT-S M2</v>
          </cell>
          <cell r="D557" t="str">
            <v>TGBT</v>
          </cell>
          <cell r="E557" t="str">
            <v>Etude</v>
          </cell>
          <cell r="F557" t="str">
            <v>Force</v>
          </cell>
          <cell r="G557" t="str">
            <v>Onduleurs M</v>
          </cell>
          <cell r="I557" t="str">
            <v>Tête Macon</v>
          </cell>
          <cell r="K557" t="str">
            <v>S.T. Mâcon</v>
          </cell>
        </row>
        <row r="558">
          <cell r="A558">
            <v>511</v>
          </cell>
          <cell r="B558">
            <v>37399</v>
          </cell>
          <cell r="C558" t="str">
            <v>TR  G1</v>
          </cell>
          <cell r="D558" t="str">
            <v>Transformateur</v>
          </cell>
          <cell r="E558" t="str">
            <v>Etude</v>
          </cell>
          <cell r="F558" t="str">
            <v>Force</v>
          </cell>
          <cell r="G558" t="str">
            <v>Poste tfo G</v>
          </cell>
          <cell r="I558" t="str">
            <v>Tête Genève</v>
          </cell>
          <cell r="K558" t="str">
            <v>S.T. Genève</v>
          </cell>
        </row>
        <row r="559">
          <cell r="A559">
            <v>512</v>
          </cell>
          <cell r="B559">
            <v>37399</v>
          </cell>
          <cell r="C559" t="str">
            <v>TR  G2</v>
          </cell>
          <cell r="D559" t="str">
            <v>Transformateur</v>
          </cell>
          <cell r="E559" t="str">
            <v>Etude</v>
          </cell>
          <cell r="F559" t="str">
            <v>Force</v>
          </cell>
          <cell r="G559" t="str">
            <v>Poste tfo G</v>
          </cell>
          <cell r="I559" t="str">
            <v>Tête Genève</v>
          </cell>
          <cell r="K559" t="str">
            <v>S.T. Genève</v>
          </cell>
        </row>
        <row r="560">
          <cell r="A560">
            <v>509</v>
          </cell>
          <cell r="B560">
            <v>37399.401458333334</v>
          </cell>
          <cell r="C560" t="str">
            <v>TR  M1</v>
          </cell>
          <cell r="D560" t="str">
            <v>Transformateur</v>
          </cell>
          <cell r="E560" t="str">
            <v>Etude</v>
          </cell>
          <cell r="F560" t="str">
            <v>Force</v>
          </cell>
          <cell r="G560" t="str">
            <v>Poste tfo M</v>
          </cell>
          <cell r="I560" t="str">
            <v>Tête Macon</v>
          </cell>
          <cell r="K560" t="str">
            <v>S.T. Mâcon</v>
          </cell>
        </row>
        <row r="561">
          <cell r="A561">
            <v>510</v>
          </cell>
          <cell r="B561">
            <v>37399</v>
          </cell>
          <cell r="C561" t="str">
            <v>TR  M2</v>
          </cell>
          <cell r="D561" t="str">
            <v>Transformateur</v>
          </cell>
          <cell r="E561" t="str">
            <v>Etude</v>
          </cell>
          <cell r="F561" t="str">
            <v>Force</v>
          </cell>
          <cell r="G561" t="str">
            <v>Poste tfo M</v>
          </cell>
          <cell r="I561" t="str">
            <v>Tête Macon</v>
          </cell>
          <cell r="K561" t="str">
            <v>S.T. Mâcon</v>
          </cell>
        </row>
        <row r="562">
          <cell r="A562">
            <v>535</v>
          </cell>
          <cell r="B562">
            <v>37417</v>
          </cell>
          <cell r="C562" t="str">
            <v>TRA101</v>
          </cell>
          <cell r="D562" t="str">
            <v>Traçage</v>
          </cell>
          <cell r="E562" t="str">
            <v>Etude</v>
          </cell>
          <cell r="F562" t="str">
            <v>Conduite incendie</v>
          </cell>
          <cell r="G562" t="str">
            <v>PMN6075VL</v>
          </cell>
          <cell r="I562" t="str">
            <v>VL</v>
          </cell>
          <cell r="K562" t="str">
            <v>Tube Nord</v>
          </cell>
        </row>
        <row r="563">
          <cell r="A563">
            <v>536</v>
          </cell>
          <cell r="B563">
            <v>37417</v>
          </cell>
          <cell r="C563" t="str">
            <v>TRA102</v>
          </cell>
          <cell r="D563" t="str">
            <v>Traçage</v>
          </cell>
          <cell r="E563" t="str">
            <v>Etude</v>
          </cell>
          <cell r="F563" t="str">
            <v>Conduite incendie</v>
          </cell>
          <cell r="G563" t="str">
            <v>PMN6075VL</v>
          </cell>
          <cell r="I563" t="str">
            <v>VL</v>
          </cell>
          <cell r="K563" t="str">
            <v>Tube Nord</v>
          </cell>
        </row>
        <row r="564">
          <cell r="A564">
            <v>656</v>
          </cell>
          <cell r="B564">
            <v>37407.424328703702</v>
          </cell>
          <cell r="C564" t="str">
            <v>TRA103</v>
          </cell>
          <cell r="D564" t="str">
            <v>Traçage</v>
          </cell>
          <cell r="E564" t="str">
            <v>Etude</v>
          </cell>
          <cell r="F564" t="str">
            <v>Conduite incendie</v>
          </cell>
          <cell r="G564" t="str">
            <v>PMN6293.40VL</v>
          </cell>
          <cell r="I564" t="str">
            <v>VL</v>
          </cell>
          <cell r="K564" t="str">
            <v>Tube Nord</v>
          </cell>
        </row>
        <row r="565">
          <cell r="A565">
            <v>657</v>
          </cell>
          <cell r="B565">
            <v>37407</v>
          </cell>
          <cell r="C565" t="str">
            <v>TRA104</v>
          </cell>
          <cell r="D565" t="str">
            <v>Traçage</v>
          </cell>
          <cell r="E565" t="str">
            <v>Etude</v>
          </cell>
          <cell r="F565" t="str">
            <v>Conduite incendie</v>
          </cell>
          <cell r="G565" t="str">
            <v>PMN6293.40VL</v>
          </cell>
          <cell r="I565" t="str">
            <v>VL</v>
          </cell>
          <cell r="K565" t="str">
            <v>Tube Nord</v>
          </cell>
        </row>
        <row r="566">
          <cell r="A566">
            <v>647</v>
          </cell>
          <cell r="B566">
            <v>37407.417060185187</v>
          </cell>
          <cell r="C566" t="str">
            <v>TRA105</v>
          </cell>
          <cell r="D566" t="str">
            <v>Traçage</v>
          </cell>
          <cell r="E566" t="str">
            <v>Etude</v>
          </cell>
          <cell r="F566" t="str">
            <v>Conduite incendie</v>
          </cell>
          <cell r="G566" t="str">
            <v>PMN6507.50VL</v>
          </cell>
          <cell r="I566" t="str">
            <v>VL</v>
          </cell>
          <cell r="K566" t="str">
            <v>Tube Nord</v>
          </cell>
        </row>
        <row r="567">
          <cell r="A567">
            <v>649</v>
          </cell>
          <cell r="B567">
            <v>37407</v>
          </cell>
          <cell r="C567" t="str">
            <v>TRA106</v>
          </cell>
          <cell r="D567" t="str">
            <v>Traçage</v>
          </cell>
          <cell r="E567" t="str">
            <v>Etude</v>
          </cell>
          <cell r="F567" t="str">
            <v>Conduite incendie</v>
          </cell>
          <cell r="G567" t="str">
            <v>PMN6697.50VL</v>
          </cell>
          <cell r="I567" t="str">
            <v>VL</v>
          </cell>
          <cell r="K567" t="str">
            <v>Tube Nord</v>
          </cell>
        </row>
        <row r="568">
          <cell r="A568">
            <v>648</v>
          </cell>
          <cell r="B568">
            <v>37407</v>
          </cell>
          <cell r="C568" t="str">
            <v>TRA107</v>
          </cell>
          <cell r="D568" t="str">
            <v>Traçage</v>
          </cell>
          <cell r="E568" t="str">
            <v>Etude</v>
          </cell>
          <cell r="F568" t="str">
            <v>Conduite incendie</v>
          </cell>
          <cell r="G568" t="str">
            <v>PMN6507.50VL</v>
          </cell>
          <cell r="I568" t="str">
            <v>VL</v>
          </cell>
          <cell r="K568" t="str">
            <v>Tube Nord</v>
          </cell>
        </row>
        <row r="569">
          <cell r="A569">
            <v>650</v>
          </cell>
          <cell r="B569">
            <v>37407</v>
          </cell>
          <cell r="C569" t="str">
            <v>TRA108</v>
          </cell>
          <cell r="D569" t="str">
            <v>Traçage</v>
          </cell>
          <cell r="E569" t="str">
            <v>Etude</v>
          </cell>
          <cell r="F569" t="str">
            <v>Conduite incendie</v>
          </cell>
          <cell r="G569" t="str">
            <v>PMN6697.50VL</v>
          </cell>
          <cell r="I569" t="str">
            <v>VL</v>
          </cell>
          <cell r="K569" t="str">
            <v>Tube Nord</v>
          </cell>
        </row>
        <row r="570">
          <cell r="A570">
            <v>651</v>
          </cell>
          <cell r="B570">
            <v>37407</v>
          </cell>
          <cell r="C570" t="str">
            <v>TRA109</v>
          </cell>
          <cell r="D570" t="str">
            <v>Traçage</v>
          </cell>
          <cell r="E570" t="str">
            <v>Etude</v>
          </cell>
          <cell r="F570" t="str">
            <v>Conduite incendie</v>
          </cell>
          <cell r="G570" t="str">
            <v>PMN6886.50VL</v>
          </cell>
          <cell r="I570" t="str">
            <v>VL</v>
          </cell>
          <cell r="K570" t="str">
            <v>Tube Nord</v>
          </cell>
        </row>
        <row r="571">
          <cell r="A571">
            <v>652</v>
          </cell>
          <cell r="B571">
            <v>37407</v>
          </cell>
          <cell r="C571" t="str">
            <v>TRA110</v>
          </cell>
          <cell r="D571" t="str">
            <v>Traçage</v>
          </cell>
          <cell r="E571" t="str">
            <v>Etude</v>
          </cell>
          <cell r="F571" t="str">
            <v>Conduite incendie</v>
          </cell>
          <cell r="G571" t="str">
            <v>PMN6886.50VL</v>
          </cell>
          <cell r="I571" t="str">
            <v>VL</v>
          </cell>
          <cell r="K571" t="str">
            <v>Tube Nord</v>
          </cell>
        </row>
        <row r="572">
          <cell r="A572">
            <v>658</v>
          </cell>
          <cell r="B572">
            <v>37407.425625000003</v>
          </cell>
          <cell r="C572" t="str">
            <v>TRA111</v>
          </cell>
          <cell r="D572" t="str">
            <v>Traçage</v>
          </cell>
          <cell r="E572" t="str">
            <v>Etude</v>
          </cell>
          <cell r="F572" t="str">
            <v>Conduite incendie</v>
          </cell>
          <cell r="G572" t="str">
            <v>PMN7075.00VL</v>
          </cell>
          <cell r="I572" t="str">
            <v>VL</v>
          </cell>
          <cell r="K572" t="str">
            <v>Tube Nord</v>
          </cell>
        </row>
        <row r="573">
          <cell r="A573">
            <v>659</v>
          </cell>
          <cell r="B573">
            <v>37407</v>
          </cell>
          <cell r="C573" t="str">
            <v>TRA112</v>
          </cell>
          <cell r="D573" t="str">
            <v>Traçage</v>
          </cell>
          <cell r="E573" t="str">
            <v>Etude</v>
          </cell>
          <cell r="F573" t="str">
            <v>Conduite incendie</v>
          </cell>
          <cell r="G573" t="str">
            <v>PMN7075.00VL</v>
          </cell>
          <cell r="I573" t="str">
            <v>VL</v>
          </cell>
          <cell r="K573" t="str">
            <v>Tube Nord</v>
          </cell>
        </row>
        <row r="574">
          <cell r="A574">
            <v>653</v>
          </cell>
          <cell r="B574">
            <v>37407</v>
          </cell>
          <cell r="C574" t="str">
            <v>TRA113</v>
          </cell>
          <cell r="D574" t="str">
            <v>Traçage</v>
          </cell>
          <cell r="E574" t="str">
            <v>Etude</v>
          </cell>
          <cell r="F574" t="str">
            <v>Conduite incendie</v>
          </cell>
          <cell r="G574" t="str">
            <v>PMN7265.00VL</v>
          </cell>
          <cell r="I574" t="str">
            <v>VL</v>
          </cell>
          <cell r="K574" t="str">
            <v>Tube Nord</v>
          </cell>
        </row>
        <row r="575">
          <cell r="A575">
            <v>654</v>
          </cell>
          <cell r="B575">
            <v>37412</v>
          </cell>
          <cell r="C575" t="str">
            <v>TRA114</v>
          </cell>
          <cell r="D575" t="str">
            <v>Traçage</v>
          </cell>
          <cell r="E575" t="str">
            <v>Etude</v>
          </cell>
          <cell r="F575" t="str">
            <v>Conduite incendie</v>
          </cell>
          <cell r="G575" t="str">
            <v>PMN7265.00VL</v>
          </cell>
          <cell r="I575" t="str">
            <v>VL</v>
          </cell>
          <cell r="K575" t="str">
            <v>Tube Nord</v>
          </cell>
        </row>
        <row r="576">
          <cell r="A576">
            <v>1142</v>
          </cell>
          <cell r="B576">
            <v>37426</v>
          </cell>
          <cell r="C576" t="str">
            <v>TRA115</v>
          </cell>
          <cell r="D576" t="str">
            <v>Traçage</v>
          </cell>
          <cell r="E576" t="str">
            <v>Etude</v>
          </cell>
          <cell r="F576" t="str">
            <v>Conduite incendie</v>
          </cell>
          <cell r="G576" t="str">
            <v>PMN7490VL</v>
          </cell>
          <cell r="I576" t="str">
            <v>VL</v>
          </cell>
          <cell r="K576" t="str">
            <v>Tube Nord</v>
          </cell>
        </row>
        <row r="577">
          <cell r="A577">
            <v>507</v>
          </cell>
          <cell r="B577">
            <v>37426</v>
          </cell>
          <cell r="C577" t="str">
            <v>TRA116</v>
          </cell>
          <cell r="D577" t="str">
            <v>Traçage</v>
          </cell>
          <cell r="E577" t="str">
            <v>Etude</v>
          </cell>
          <cell r="F577" t="str">
            <v>Conduite incendie</v>
          </cell>
          <cell r="G577" t="str">
            <v>PMN7490VL</v>
          </cell>
          <cell r="I577" t="str">
            <v>VL</v>
          </cell>
          <cell r="K577" t="str">
            <v>Tube Nord</v>
          </cell>
        </row>
        <row r="578">
          <cell r="A578">
            <v>1073</v>
          </cell>
          <cell r="B578">
            <v>37424</v>
          </cell>
          <cell r="C578" t="str">
            <v>TRA201</v>
          </cell>
          <cell r="D578" t="str">
            <v>Traçage</v>
          </cell>
          <cell r="E578" t="str">
            <v>Etude</v>
          </cell>
          <cell r="F578" t="str">
            <v>Conduite incendie</v>
          </cell>
          <cell r="G578" t="str">
            <v>PMS6030VR</v>
          </cell>
          <cell r="I578" t="str">
            <v>VR</v>
          </cell>
          <cell r="K578" t="str">
            <v>Tube Sud</v>
          </cell>
        </row>
        <row r="579">
          <cell r="A579">
            <v>1074</v>
          </cell>
          <cell r="B579">
            <v>37417</v>
          </cell>
          <cell r="C579" t="str">
            <v>TRA202</v>
          </cell>
          <cell r="D579" t="str">
            <v>Traçage</v>
          </cell>
          <cell r="E579" t="str">
            <v>Etude</v>
          </cell>
          <cell r="F579" t="str">
            <v>Conduite incendie</v>
          </cell>
          <cell r="G579" t="str">
            <v>PMS6030VR</v>
          </cell>
          <cell r="I579" t="str">
            <v>VR</v>
          </cell>
          <cell r="K579" t="str">
            <v>Tube Sud</v>
          </cell>
        </row>
        <row r="580">
          <cell r="A580">
            <v>1075</v>
          </cell>
          <cell r="B580">
            <v>37407.424328703702</v>
          </cell>
          <cell r="C580" t="str">
            <v>TRA203</v>
          </cell>
          <cell r="D580" t="str">
            <v>Traçage</v>
          </cell>
          <cell r="E580" t="str">
            <v>Etude</v>
          </cell>
          <cell r="F580" t="str">
            <v>Conduite incendie</v>
          </cell>
          <cell r="G580" t="str">
            <v>PMS6260.97VR</v>
          </cell>
          <cell r="I580" t="str">
            <v>VR</v>
          </cell>
          <cell r="K580" t="str">
            <v>Tube Sud</v>
          </cell>
        </row>
        <row r="581">
          <cell r="A581">
            <v>1076</v>
          </cell>
          <cell r="B581">
            <v>37407</v>
          </cell>
          <cell r="C581" t="str">
            <v>TRA204</v>
          </cell>
          <cell r="D581" t="str">
            <v>Traçage</v>
          </cell>
          <cell r="E581" t="str">
            <v>Etude</v>
          </cell>
          <cell r="F581" t="str">
            <v>Conduite incendie</v>
          </cell>
          <cell r="G581" t="str">
            <v>PMS6260.97VR</v>
          </cell>
          <cell r="I581" t="str">
            <v>VR</v>
          </cell>
          <cell r="K581" t="str">
            <v>Tube Sud</v>
          </cell>
        </row>
        <row r="582">
          <cell r="A582">
            <v>1077</v>
          </cell>
          <cell r="B582">
            <v>37407.417060185187</v>
          </cell>
          <cell r="C582" t="str">
            <v>TRA205</v>
          </cell>
          <cell r="D582" t="str">
            <v>Traçage</v>
          </cell>
          <cell r="E582" t="str">
            <v>Etude</v>
          </cell>
          <cell r="F582" t="str">
            <v>Conduite incendie</v>
          </cell>
          <cell r="G582" t="str">
            <v>PMS6475.98VR</v>
          </cell>
          <cell r="I582" t="str">
            <v>VR</v>
          </cell>
          <cell r="K582" t="str">
            <v>Tube Sud</v>
          </cell>
        </row>
        <row r="583">
          <cell r="A583">
            <v>1078</v>
          </cell>
          <cell r="B583">
            <v>37407</v>
          </cell>
          <cell r="C583" t="str">
            <v>TRA206</v>
          </cell>
          <cell r="D583" t="str">
            <v>Traçage</v>
          </cell>
          <cell r="E583" t="str">
            <v>Etude</v>
          </cell>
          <cell r="F583" t="str">
            <v>Conduite incendie</v>
          </cell>
          <cell r="G583" t="str">
            <v>PMS6475.98VR</v>
          </cell>
          <cell r="I583" t="str">
            <v>VR</v>
          </cell>
          <cell r="K583" t="str">
            <v>Tube Sud</v>
          </cell>
        </row>
        <row r="584">
          <cell r="A584">
            <v>1079</v>
          </cell>
          <cell r="B584">
            <v>37407</v>
          </cell>
          <cell r="C584" t="str">
            <v>TRA207</v>
          </cell>
          <cell r="D584" t="str">
            <v>Traçage</v>
          </cell>
          <cell r="E584" t="str">
            <v>Etude</v>
          </cell>
          <cell r="F584" t="str">
            <v>Conduite incendie</v>
          </cell>
          <cell r="G584" t="str">
            <v>PMS6667.07VR</v>
          </cell>
          <cell r="I584" t="str">
            <v>VR</v>
          </cell>
          <cell r="K584" t="str">
            <v>Tube Sud</v>
          </cell>
        </row>
        <row r="585">
          <cell r="A585">
            <v>1080</v>
          </cell>
          <cell r="B585">
            <v>37407</v>
          </cell>
          <cell r="C585" t="str">
            <v>TRA208</v>
          </cell>
          <cell r="D585" t="str">
            <v>Traçage</v>
          </cell>
          <cell r="E585" t="str">
            <v>Etude</v>
          </cell>
          <cell r="F585" t="str">
            <v>Conduite incendie</v>
          </cell>
          <cell r="G585" t="str">
            <v>PMS6667.07VR</v>
          </cell>
          <cell r="I585" t="str">
            <v>VR</v>
          </cell>
          <cell r="K585" t="str">
            <v>Tube Sud</v>
          </cell>
        </row>
        <row r="586">
          <cell r="A586">
            <v>1081</v>
          </cell>
          <cell r="B586">
            <v>37407</v>
          </cell>
          <cell r="C586" t="str">
            <v>TRA209</v>
          </cell>
          <cell r="D586" t="str">
            <v>Traçage</v>
          </cell>
          <cell r="E586" t="str">
            <v>Etude</v>
          </cell>
          <cell r="F586" t="str">
            <v>Conduite incendie</v>
          </cell>
          <cell r="G586" t="str">
            <v>PMS6856.06VR</v>
          </cell>
          <cell r="I586" t="str">
            <v>VR</v>
          </cell>
          <cell r="K586" t="str">
            <v>Tube Sud</v>
          </cell>
        </row>
        <row r="587">
          <cell r="A587">
            <v>1082</v>
          </cell>
          <cell r="B587">
            <v>37407</v>
          </cell>
          <cell r="C587" t="str">
            <v>TRA210</v>
          </cell>
          <cell r="D587" t="str">
            <v>Traçage</v>
          </cell>
          <cell r="E587" t="str">
            <v>Etude</v>
          </cell>
          <cell r="F587" t="str">
            <v>Conduite incendie</v>
          </cell>
          <cell r="G587" t="str">
            <v>PMS6856.06VR</v>
          </cell>
          <cell r="I587" t="str">
            <v>VR</v>
          </cell>
          <cell r="K587" t="str">
            <v>Tube Sud</v>
          </cell>
        </row>
        <row r="588">
          <cell r="A588">
            <v>1083</v>
          </cell>
          <cell r="B588">
            <v>37407.425625000003</v>
          </cell>
          <cell r="C588" t="str">
            <v>TRA211</v>
          </cell>
          <cell r="D588" t="str">
            <v>Traçage</v>
          </cell>
          <cell r="E588" t="str">
            <v>Etude</v>
          </cell>
          <cell r="F588" t="str">
            <v>Conduite incendie</v>
          </cell>
          <cell r="G588" t="str">
            <v>PMS7025.15VR</v>
          </cell>
          <cell r="I588" t="str">
            <v>VR</v>
          </cell>
          <cell r="K588" t="str">
            <v>Tube Sud</v>
          </cell>
        </row>
        <row r="589">
          <cell r="A589">
            <v>1084</v>
          </cell>
          <cell r="B589">
            <v>37407</v>
          </cell>
          <cell r="C589" t="str">
            <v>TRA212</v>
          </cell>
          <cell r="D589" t="str">
            <v>Traçage</v>
          </cell>
          <cell r="E589" t="str">
            <v>Etude</v>
          </cell>
          <cell r="F589" t="str">
            <v>Conduite incendie</v>
          </cell>
          <cell r="G589" t="str">
            <v>PMS7025.15VR</v>
          </cell>
          <cell r="I589" t="str">
            <v>VR</v>
          </cell>
          <cell r="K589" t="str">
            <v>Tube Sud</v>
          </cell>
        </row>
        <row r="590">
          <cell r="A590">
            <v>1085</v>
          </cell>
          <cell r="B590">
            <v>37407</v>
          </cell>
          <cell r="C590" t="str">
            <v>TRA213</v>
          </cell>
          <cell r="D590" t="str">
            <v>Traçage</v>
          </cell>
          <cell r="E590" t="str">
            <v>Etude</v>
          </cell>
          <cell r="F590" t="str">
            <v>Conduite incendie</v>
          </cell>
          <cell r="G590" t="str">
            <v>PMS7239.98VR</v>
          </cell>
          <cell r="I590" t="str">
            <v>VR</v>
          </cell>
          <cell r="K590" t="str">
            <v>Tube Sud</v>
          </cell>
        </row>
        <row r="591">
          <cell r="A591">
            <v>1086</v>
          </cell>
          <cell r="B591">
            <v>37412</v>
          </cell>
          <cell r="C591" t="str">
            <v>TRA214</v>
          </cell>
          <cell r="D591" t="str">
            <v>Traçage</v>
          </cell>
          <cell r="E591" t="str">
            <v>Etude</v>
          </cell>
          <cell r="F591" t="str">
            <v>Conduite incendie</v>
          </cell>
          <cell r="G591" t="str">
            <v>PMS7239.98VR</v>
          </cell>
          <cell r="I591" t="str">
            <v>VR</v>
          </cell>
          <cell r="K591" t="str">
            <v>Tube Sud</v>
          </cell>
        </row>
        <row r="592">
          <cell r="A592">
            <v>506</v>
          </cell>
          <cell r="B592">
            <v>37424</v>
          </cell>
          <cell r="C592" t="str">
            <v>TRA215</v>
          </cell>
          <cell r="D592" t="str">
            <v>Traçage</v>
          </cell>
          <cell r="E592" t="str">
            <v>Etude</v>
          </cell>
          <cell r="F592" t="str">
            <v>Conduite incendie</v>
          </cell>
          <cell r="G592" t="str">
            <v>PMS7482.83VR</v>
          </cell>
          <cell r="I592" t="str">
            <v>VR</v>
          </cell>
          <cell r="K592" t="str">
            <v>Tube Sud</v>
          </cell>
        </row>
        <row r="593">
          <cell r="A593">
            <v>1088</v>
          </cell>
          <cell r="B593">
            <v>37424</v>
          </cell>
          <cell r="C593" t="str">
            <v>TRA216</v>
          </cell>
          <cell r="D593" t="str">
            <v>Traçage</v>
          </cell>
          <cell r="E593" t="str">
            <v>Etude</v>
          </cell>
          <cell r="F593" t="str">
            <v>Conduite incendie</v>
          </cell>
          <cell r="G593" t="str">
            <v>PMS7482.83VR</v>
          </cell>
          <cell r="I593" t="str">
            <v>VR</v>
          </cell>
          <cell r="K593" t="str">
            <v>Tube Sud</v>
          </cell>
        </row>
        <row r="594">
          <cell r="A594">
            <v>758</v>
          </cell>
          <cell r="B594">
            <v>37411</v>
          </cell>
          <cell r="C594" t="str">
            <v>VEN01 G</v>
          </cell>
          <cell r="D594" t="str">
            <v>Ventilation</v>
          </cell>
          <cell r="E594" t="str">
            <v>Etude</v>
          </cell>
          <cell r="F594" t="str">
            <v>Divers</v>
          </cell>
          <cell r="G594" t="str">
            <v>Poste tfo G</v>
          </cell>
          <cell r="I594" t="str">
            <v>Tête Genève</v>
          </cell>
          <cell r="K594" t="str">
            <v>S.T. Genève</v>
          </cell>
        </row>
        <row r="595">
          <cell r="A595">
            <v>759</v>
          </cell>
          <cell r="B595">
            <v>37411</v>
          </cell>
          <cell r="C595" t="str">
            <v>VEN01 M</v>
          </cell>
          <cell r="D595" t="str">
            <v>Ventilation</v>
          </cell>
          <cell r="E595" t="str">
            <v>Etude</v>
          </cell>
          <cell r="F595" t="str">
            <v>Divers</v>
          </cell>
          <cell r="G595" t="str">
            <v>Poste tfo M</v>
          </cell>
          <cell r="I595" t="str">
            <v>Tête Macon</v>
          </cell>
          <cell r="K595" t="str">
            <v>S.T. Mâcon</v>
          </cell>
        </row>
        <row r="596">
          <cell r="A596">
            <v>761</v>
          </cell>
          <cell r="B596">
            <v>37411</v>
          </cell>
          <cell r="C596" t="str">
            <v>VEN02 G</v>
          </cell>
          <cell r="D596" t="str">
            <v>Ventilation</v>
          </cell>
          <cell r="E596" t="str">
            <v>Etude</v>
          </cell>
          <cell r="F596" t="str">
            <v>Divers</v>
          </cell>
          <cell r="G596" t="str">
            <v>BT G</v>
          </cell>
          <cell r="I596" t="str">
            <v>Tête Genève</v>
          </cell>
          <cell r="K596" t="str">
            <v>S.T. Genève</v>
          </cell>
        </row>
        <row r="597">
          <cell r="A597">
            <v>762</v>
          </cell>
          <cell r="B597">
            <v>37411</v>
          </cell>
          <cell r="C597" t="str">
            <v>VEN02 M</v>
          </cell>
          <cell r="D597" t="str">
            <v>Ventilation</v>
          </cell>
          <cell r="E597" t="str">
            <v>Etude</v>
          </cell>
          <cell r="F597" t="str">
            <v>Divers</v>
          </cell>
          <cell r="G597" t="str">
            <v>BT M</v>
          </cell>
          <cell r="I597" t="str">
            <v>Tête Macon</v>
          </cell>
          <cell r="K597" t="str">
            <v>S.T. Mâcon</v>
          </cell>
        </row>
        <row r="598">
          <cell r="A598">
            <v>760</v>
          </cell>
          <cell r="B598">
            <v>37411</v>
          </cell>
          <cell r="C598" t="str">
            <v>VEN03 M</v>
          </cell>
          <cell r="D598" t="str">
            <v>Ventilation</v>
          </cell>
          <cell r="E598" t="str">
            <v>Etude</v>
          </cell>
          <cell r="F598" t="str">
            <v>Divers</v>
          </cell>
          <cell r="G598" t="str">
            <v>Surpression M</v>
          </cell>
          <cell r="I598" t="str">
            <v>Tête Macon</v>
          </cell>
          <cell r="K598" t="str">
            <v>S.T. Mâcon</v>
          </cell>
        </row>
        <row r="599">
          <cell r="A599">
            <v>522</v>
          </cell>
          <cell r="B599">
            <v>37399</v>
          </cell>
          <cell r="C599" t="str">
            <v>VIDEO G1</v>
          </cell>
          <cell r="D599" t="str">
            <v>Baie</v>
          </cell>
          <cell r="E599" t="str">
            <v>Etude</v>
          </cell>
          <cell r="F599" t="str">
            <v>Vidéo</v>
          </cell>
          <cell r="G599" t="str">
            <v>C Faible G</v>
          </cell>
          <cell r="I599" t="str">
            <v>Tête Genève</v>
          </cell>
          <cell r="K599" t="str">
            <v>S.T. Genève</v>
          </cell>
        </row>
        <row r="600">
          <cell r="A600">
            <v>523</v>
          </cell>
          <cell r="B600">
            <v>37399</v>
          </cell>
          <cell r="C600" t="str">
            <v>VIDEO G2</v>
          </cell>
          <cell r="D600" t="str">
            <v>Baie</v>
          </cell>
          <cell r="E600" t="str">
            <v>Etude</v>
          </cell>
          <cell r="F600" t="str">
            <v>Vidéo</v>
          </cell>
          <cell r="G600" t="str">
            <v>C Faible G</v>
          </cell>
          <cell r="I600" t="str">
            <v>Tête Genève</v>
          </cell>
          <cell r="K600" t="str">
            <v>S.T. Genève</v>
          </cell>
        </row>
        <row r="601">
          <cell r="A601">
            <v>525</v>
          </cell>
          <cell r="B601">
            <v>37399</v>
          </cell>
          <cell r="C601" t="str">
            <v>VIDEO G3</v>
          </cell>
          <cell r="D601" t="str">
            <v>Baie</v>
          </cell>
          <cell r="E601" t="str">
            <v>Etude</v>
          </cell>
          <cell r="F601" t="str">
            <v>Vidéo</v>
          </cell>
          <cell r="G601" t="str">
            <v>C Faible G</v>
          </cell>
          <cell r="I601" t="str">
            <v>Tête Genève</v>
          </cell>
          <cell r="K601" t="str">
            <v>S.T. Genève</v>
          </cell>
        </row>
        <row r="602">
          <cell r="A602">
            <v>482</v>
          </cell>
          <cell r="B602">
            <v>37399</v>
          </cell>
          <cell r="C602" t="str">
            <v>VIDEO M</v>
          </cell>
          <cell r="D602" t="str">
            <v>Baie</v>
          </cell>
          <cell r="E602" t="str">
            <v>Etude</v>
          </cell>
          <cell r="F602" t="str">
            <v>Vidéo</v>
          </cell>
          <cell r="G602" t="str">
            <v>C Faible M</v>
          </cell>
          <cell r="I602" t="str">
            <v>Tête Macon</v>
          </cell>
          <cell r="K602" t="str">
            <v>S.T. Mâcon</v>
          </cell>
        </row>
      </sheetData>
      <sheetData sheetId="3"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1815C-3B8E-4ACE-8D4A-C6EDFED4F205}">
  <dimension ref="A1:P12"/>
  <sheetViews>
    <sheetView zoomScaleNormal="100" workbookViewId="0">
      <selection activeCell="B14" sqref="B14"/>
    </sheetView>
  </sheetViews>
  <sheetFormatPr baseColWidth="10" defaultRowHeight="14.5" x14ac:dyDescent="0.35"/>
  <cols>
    <col min="1" max="1" width="22.7265625" customWidth="1"/>
    <col min="2" max="2" width="12.81640625" customWidth="1"/>
    <col min="3" max="3" width="26.54296875" customWidth="1"/>
    <col min="4" max="4" width="17.54296875" customWidth="1"/>
    <col min="5" max="5" width="14.54296875" customWidth="1"/>
    <col min="8" max="8" width="19" customWidth="1"/>
    <col min="10" max="13" width="19.26953125" customWidth="1"/>
    <col min="14" max="14" width="19.54296875" customWidth="1"/>
    <col min="15" max="15" width="14.7265625" style="113" customWidth="1"/>
  </cols>
  <sheetData>
    <row r="1" spans="1:16" s="1" customFormat="1" ht="42.5" thickBot="1" x14ac:dyDescent="0.4">
      <c r="A1" s="27" t="s">
        <v>0</v>
      </c>
      <c r="B1" s="28" t="s">
        <v>1</v>
      </c>
      <c r="C1" s="28" t="s">
        <v>2</v>
      </c>
      <c r="D1" s="29" t="s">
        <v>37</v>
      </c>
      <c r="E1" s="30" t="s">
        <v>40</v>
      </c>
      <c r="F1" s="31" t="s">
        <v>55</v>
      </c>
      <c r="H1" s="60" t="s">
        <v>0</v>
      </c>
      <c r="I1" s="61" t="s">
        <v>119</v>
      </c>
      <c r="J1" s="61" t="s">
        <v>116</v>
      </c>
      <c r="K1" s="30" t="s">
        <v>160</v>
      </c>
      <c r="L1" s="30" t="s">
        <v>161</v>
      </c>
      <c r="M1" s="30" t="s">
        <v>162</v>
      </c>
      <c r="N1" s="62" t="s">
        <v>163</v>
      </c>
      <c r="O1" s="62" t="s">
        <v>165</v>
      </c>
      <c r="P1" s="56"/>
    </row>
    <row r="2" spans="1:16" x14ac:dyDescent="0.35">
      <c r="A2" s="16" t="s">
        <v>17</v>
      </c>
      <c r="B2" s="17" t="s">
        <v>3</v>
      </c>
      <c r="C2" s="17" t="s">
        <v>4</v>
      </c>
      <c r="D2" s="17">
        <v>10</v>
      </c>
      <c r="E2" s="32" t="s">
        <v>41</v>
      </c>
      <c r="F2" s="18" t="s">
        <v>56</v>
      </c>
      <c r="H2" s="16" t="s">
        <v>20</v>
      </c>
      <c r="I2" s="17" t="s">
        <v>8</v>
      </c>
      <c r="J2" s="17" t="s">
        <v>9</v>
      </c>
      <c r="K2" s="59">
        <v>4</v>
      </c>
      <c r="L2" s="59">
        <v>2</v>
      </c>
      <c r="M2" s="59">
        <v>0</v>
      </c>
      <c r="N2" s="85">
        <v>1</v>
      </c>
      <c r="O2" s="112">
        <f>8-K2-L2-M2-N2</f>
        <v>1</v>
      </c>
    </row>
    <row r="3" spans="1:16" x14ac:dyDescent="0.35">
      <c r="A3" s="19" t="s">
        <v>18</v>
      </c>
      <c r="B3" s="20" t="s">
        <v>5</v>
      </c>
      <c r="C3" s="20" t="s">
        <v>4</v>
      </c>
      <c r="D3" s="20">
        <v>11</v>
      </c>
      <c r="E3" s="33" t="s">
        <v>41</v>
      </c>
      <c r="F3" s="21" t="s">
        <v>57</v>
      </c>
      <c r="H3" s="19" t="s">
        <v>21</v>
      </c>
      <c r="I3" s="20" t="s">
        <v>10</v>
      </c>
      <c r="J3" s="20" t="s">
        <v>11</v>
      </c>
      <c r="K3" s="57">
        <v>3</v>
      </c>
      <c r="L3" s="57">
        <v>1</v>
      </c>
      <c r="M3" s="57">
        <v>0</v>
      </c>
      <c r="N3" s="86">
        <v>0</v>
      </c>
      <c r="O3" s="112">
        <f>8-K3-L3-M3-N3</f>
        <v>4</v>
      </c>
    </row>
    <row r="4" spans="1:16" x14ac:dyDescent="0.35">
      <c r="A4" s="19" t="s">
        <v>19</v>
      </c>
      <c r="B4" s="20" t="s">
        <v>6</v>
      </c>
      <c r="C4" s="20" t="s">
        <v>7</v>
      </c>
      <c r="D4" s="20">
        <v>12</v>
      </c>
      <c r="E4" s="33" t="s">
        <v>41</v>
      </c>
      <c r="F4" s="21" t="s">
        <v>57</v>
      </c>
      <c r="H4" s="19" t="s">
        <v>22</v>
      </c>
      <c r="I4" s="20" t="s">
        <v>12</v>
      </c>
      <c r="J4" s="20" t="s">
        <v>11</v>
      </c>
      <c r="K4" s="57">
        <v>4</v>
      </c>
      <c r="L4" s="57">
        <v>1</v>
      </c>
      <c r="M4" s="57">
        <v>0</v>
      </c>
      <c r="N4" s="86">
        <v>0</v>
      </c>
      <c r="O4" s="112">
        <f t="shared" ref="O4:O10" si="0">8-K4-L4-M4-N4</f>
        <v>3</v>
      </c>
    </row>
    <row r="5" spans="1:16" x14ac:dyDescent="0.35">
      <c r="A5" s="19" t="s">
        <v>20</v>
      </c>
      <c r="B5" s="20" t="s">
        <v>8</v>
      </c>
      <c r="C5" s="20" t="s">
        <v>9</v>
      </c>
      <c r="D5" s="20">
        <v>5</v>
      </c>
      <c r="E5" s="33" t="s">
        <v>41</v>
      </c>
      <c r="F5" s="21" t="s">
        <v>57</v>
      </c>
      <c r="H5" s="19" t="s">
        <v>23</v>
      </c>
      <c r="I5" s="20" t="s">
        <v>13</v>
      </c>
      <c r="J5" s="20" t="s">
        <v>14</v>
      </c>
      <c r="K5" s="57">
        <v>4</v>
      </c>
      <c r="L5" s="57">
        <v>2</v>
      </c>
      <c r="M5" s="57">
        <v>0</v>
      </c>
      <c r="N5" s="86">
        <v>1</v>
      </c>
      <c r="O5" s="112">
        <f t="shared" si="0"/>
        <v>1</v>
      </c>
    </row>
    <row r="6" spans="1:16" x14ac:dyDescent="0.35">
      <c r="A6" s="19" t="s">
        <v>21</v>
      </c>
      <c r="B6" s="20" t="s">
        <v>10</v>
      </c>
      <c r="C6" s="20" t="s">
        <v>11</v>
      </c>
      <c r="D6" s="20">
        <v>6</v>
      </c>
      <c r="E6" s="33" t="s">
        <v>41</v>
      </c>
      <c r="F6" s="21" t="s">
        <v>56</v>
      </c>
      <c r="H6" s="19" t="s">
        <v>24</v>
      </c>
      <c r="I6" s="20" t="s">
        <v>15</v>
      </c>
      <c r="J6" s="20" t="s">
        <v>16</v>
      </c>
      <c r="K6" s="57">
        <v>4</v>
      </c>
      <c r="L6" s="57">
        <v>2</v>
      </c>
      <c r="M6" s="57">
        <v>0</v>
      </c>
      <c r="N6" s="86">
        <v>1</v>
      </c>
      <c r="O6" s="112">
        <f t="shared" si="0"/>
        <v>1</v>
      </c>
    </row>
    <row r="7" spans="1:16" x14ac:dyDescent="0.35">
      <c r="A7" s="19" t="s">
        <v>22</v>
      </c>
      <c r="B7" s="20" t="s">
        <v>12</v>
      </c>
      <c r="C7" s="20" t="s">
        <v>11</v>
      </c>
      <c r="D7" s="20">
        <v>7</v>
      </c>
      <c r="E7" s="33" t="s">
        <v>41</v>
      </c>
      <c r="F7" s="21" t="s">
        <v>57</v>
      </c>
      <c r="H7" s="19" t="s">
        <v>17</v>
      </c>
      <c r="I7" s="20" t="s">
        <v>3</v>
      </c>
      <c r="J7" s="20" t="s">
        <v>4</v>
      </c>
      <c r="K7" s="57">
        <v>3</v>
      </c>
      <c r="L7" s="57">
        <v>0</v>
      </c>
      <c r="M7" s="57">
        <v>2</v>
      </c>
      <c r="N7" s="86">
        <v>0</v>
      </c>
      <c r="O7" s="112">
        <f t="shared" si="0"/>
        <v>3</v>
      </c>
    </row>
    <row r="8" spans="1:16" x14ac:dyDescent="0.35">
      <c r="A8" s="19" t="s">
        <v>23</v>
      </c>
      <c r="B8" s="20" t="s">
        <v>13</v>
      </c>
      <c r="C8" s="20" t="s">
        <v>14</v>
      </c>
      <c r="D8" s="20">
        <v>8</v>
      </c>
      <c r="E8" s="33" t="s">
        <v>41</v>
      </c>
      <c r="F8" s="21" t="s">
        <v>57</v>
      </c>
      <c r="H8" s="19" t="s">
        <v>18</v>
      </c>
      <c r="I8" s="20" t="s">
        <v>5</v>
      </c>
      <c r="J8" s="20" t="s">
        <v>4</v>
      </c>
      <c r="K8" s="57">
        <v>4</v>
      </c>
      <c r="L8" s="57">
        <v>1</v>
      </c>
      <c r="M8" s="57">
        <v>0</v>
      </c>
      <c r="N8" s="86">
        <v>0</v>
      </c>
      <c r="O8" s="112">
        <f t="shared" si="0"/>
        <v>3</v>
      </c>
    </row>
    <row r="9" spans="1:16" x14ac:dyDescent="0.35">
      <c r="A9" s="19" t="s">
        <v>24</v>
      </c>
      <c r="B9" s="20" t="s">
        <v>15</v>
      </c>
      <c r="C9" s="20" t="s">
        <v>16</v>
      </c>
      <c r="D9" s="20">
        <v>9</v>
      </c>
      <c r="E9" s="33" t="s">
        <v>41</v>
      </c>
      <c r="F9" s="21" t="s">
        <v>57</v>
      </c>
      <c r="H9" s="19" t="s">
        <v>19</v>
      </c>
      <c r="I9" s="20" t="s">
        <v>6</v>
      </c>
      <c r="J9" s="20" t="s">
        <v>7</v>
      </c>
      <c r="K9" s="57">
        <v>4</v>
      </c>
      <c r="L9" s="57">
        <v>2</v>
      </c>
      <c r="M9" s="57">
        <v>0</v>
      </c>
      <c r="N9" s="86">
        <v>1</v>
      </c>
      <c r="O9" s="112">
        <f t="shared" si="0"/>
        <v>1</v>
      </c>
    </row>
    <row r="10" spans="1:16" ht="15" thickBot="1" x14ac:dyDescent="0.4">
      <c r="A10" s="19" t="s">
        <v>34</v>
      </c>
      <c r="B10" s="20" t="s">
        <v>36</v>
      </c>
      <c r="C10" s="20" t="s">
        <v>38</v>
      </c>
      <c r="D10" s="22" t="s">
        <v>36</v>
      </c>
      <c r="E10" s="34" t="s">
        <v>48</v>
      </c>
      <c r="F10" s="21" t="s">
        <v>57</v>
      </c>
      <c r="H10" s="23" t="s">
        <v>33</v>
      </c>
      <c r="I10" s="24" t="s">
        <v>181</v>
      </c>
      <c r="J10" s="24" t="s">
        <v>39</v>
      </c>
      <c r="K10" s="58">
        <v>1</v>
      </c>
      <c r="L10" s="58">
        <v>0</v>
      </c>
      <c r="M10" s="58">
        <v>0</v>
      </c>
      <c r="N10" s="87">
        <v>0</v>
      </c>
      <c r="O10" s="114">
        <f t="shared" si="0"/>
        <v>7</v>
      </c>
    </row>
    <row r="11" spans="1:16" x14ac:dyDescent="0.35">
      <c r="A11" s="19" t="s">
        <v>33</v>
      </c>
      <c r="B11" s="20" t="s">
        <v>181</v>
      </c>
      <c r="C11" s="20" t="s">
        <v>39</v>
      </c>
      <c r="D11" s="22">
        <v>13</v>
      </c>
      <c r="E11" s="33" t="s">
        <v>41</v>
      </c>
      <c r="F11" s="21" t="s">
        <v>57</v>
      </c>
    </row>
    <row r="12" spans="1:16" ht="15" thickBot="1" x14ac:dyDescent="0.4">
      <c r="A12" s="23" t="s">
        <v>35</v>
      </c>
      <c r="B12" s="24" t="s">
        <v>36</v>
      </c>
      <c r="C12" s="24" t="s">
        <v>38</v>
      </c>
      <c r="D12" s="25" t="s">
        <v>36</v>
      </c>
      <c r="E12" s="35" t="s">
        <v>48</v>
      </c>
      <c r="F12" s="26" t="s">
        <v>57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6FC61-C5BE-4EB5-85AE-FBD5769FB47A}">
  <dimension ref="A1:D34"/>
  <sheetViews>
    <sheetView zoomScaleNormal="100" zoomScaleSheetLayoutView="110" workbookViewId="0">
      <selection activeCell="B9" sqref="B9"/>
    </sheetView>
  </sheetViews>
  <sheetFormatPr baseColWidth="10" defaultRowHeight="14.5" x14ac:dyDescent="0.35"/>
  <cols>
    <col min="1" max="2" width="46.26953125" customWidth="1"/>
    <col min="3" max="3" width="23.26953125" customWidth="1"/>
  </cols>
  <sheetData>
    <row r="1" spans="1:4" ht="19.899999999999999" customHeight="1" x14ac:dyDescent="0.35">
      <c r="A1" s="7" t="s">
        <v>58</v>
      </c>
      <c r="B1" s="8" t="s">
        <v>59</v>
      </c>
      <c r="C1" s="9" t="s">
        <v>40</v>
      </c>
    </row>
    <row r="2" spans="1:4" ht="30" customHeight="1" x14ac:dyDescent="0.35">
      <c r="A2" s="5" t="s">
        <v>60</v>
      </c>
      <c r="B2" s="11" t="s">
        <v>67</v>
      </c>
      <c r="C2" s="15" t="s">
        <v>41</v>
      </c>
    </row>
    <row r="3" spans="1:4" ht="30" customHeight="1" x14ac:dyDescent="0.35">
      <c r="A3" s="5" t="s">
        <v>61</v>
      </c>
      <c r="B3" s="11" t="s">
        <v>77</v>
      </c>
      <c r="C3" s="13" t="s">
        <v>47</v>
      </c>
    </row>
    <row r="4" spans="1:4" ht="30" customHeight="1" x14ac:dyDescent="0.35">
      <c r="A4" s="5" t="s">
        <v>62</v>
      </c>
      <c r="B4" s="11" t="s">
        <v>72</v>
      </c>
      <c r="C4" s="13" t="s">
        <v>47</v>
      </c>
    </row>
    <row r="5" spans="1:4" ht="30" customHeight="1" x14ac:dyDescent="0.35">
      <c r="A5" s="5" t="s">
        <v>63</v>
      </c>
      <c r="B5" s="11" t="s">
        <v>73</v>
      </c>
      <c r="C5" s="13" t="s">
        <v>47</v>
      </c>
    </row>
    <row r="6" spans="1:4" ht="30" customHeight="1" x14ac:dyDescent="0.35">
      <c r="A6" s="5" t="s">
        <v>64</v>
      </c>
      <c r="B6" s="11" t="s">
        <v>68</v>
      </c>
      <c r="C6" s="15" t="s">
        <v>41</v>
      </c>
    </row>
    <row r="7" spans="1:4" ht="30" customHeight="1" x14ac:dyDescent="0.35">
      <c r="A7" s="5" t="s">
        <v>65</v>
      </c>
      <c r="B7" s="11" t="s">
        <v>74</v>
      </c>
      <c r="C7" s="13" t="s">
        <v>47</v>
      </c>
    </row>
    <row r="8" spans="1:4" ht="30" customHeight="1" x14ac:dyDescent="0.35">
      <c r="A8" s="5" t="s">
        <v>66</v>
      </c>
      <c r="B8" s="11" t="s">
        <v>75</v>
      </c>
      <c r="C8" s="13" t="s">
        <v>47</v>
      </c>
    </row>
    <row r="9" spans="1:4" ht="30" customHeight="1" x14ac:dyDescent="0.35">
      <c r="A9" s="5" t="s">
        <v>69</v>
      </c>
      <c r="B9" s="11" t="s">
        <v>71</v>
      </c>
      <c r="C9" s="15" t="s">
        <v>41</v>
      </c>
    </row>
    <row r="10" spans="1:4" ht="30" customHeight="1" thickBot="1" x14ac:dyDescent="0.4">
      <c r="A10" s="10" t="s">
        <v>70</v>
      </c>
      <c r="B10" s="12" t="s">
        <v>76</v>
      </c>
      <c r="C10" s="14" t="s">
        <v>47</v>
      </c>
    </row>
    <row r="11" spans="1:4" ht="15" thickBot="1" x14ac:dyDescent="0.4"/>
    <row r="12" spans="1:4" ht="15" thickBot="1" x14ac:dyDescent="0.4">
      <c r="A12" s="51" t="s">
        <v>116</v>
      </c>
      <c r="B12" s="52" t="s">
        <v>117</v>
      </c>
      <c r="C12" s="52" t="s">
        <v>118</v>
      </c>
      <c r="D12" s="52" t="s">
        <v>119</v>
      </c>
    </row>
    <row r="13" spans="1:4" ht="15" thickBot="1" x14ac:dyDescent="0.4">
      <c r="A13" s="53" t="s">
        <v>9</v>
      </c>
      <c r="B13" s="54">
        <v>2</v>
      </c>
      <c r="C13" s="54" t="s">
        <v>120</v>
      </c>
      <c r="D13" s="54" t="s">
        <v>121</v>
      </c>
    </row>
    <row r="14" spans="1:4" ht="15" thickBot="1" x14ac:dyDescent="0.4">
      <c r="A14" s="53" t="s">
        <v>11</v>
      </c>
      <c r="B14" s="54">
        <v>1</v>
      </c>
      <c r="C14" s="54" t="s">
        <v>122</v>
      </c>
      <c r="D14" s="54" t="s">
        <v>123</v>
      </c>
    </row>
    <row r="15" spans="1:4" ht="15" thickBot="1" x14ac:dyDescent="0.4">
      <c r="A15" s="53" t="s">
        <v>11</v>
      </c>
      <c r="B15" s="54">
        <v>2</v>
      </c>
      <c r="C15" s="54" t="s">
        <v>124</v>
      </c>
      <c r="D15" s="54" t="s">
        <v>125</v>
      </c>
    </row>
    <row r="16" spans="1:4" ht="15" thickBot="1" x14ac:dyDescent="0.4">
      <c r="A16" s="53" t="s">
        <v>9</v>
      </c>
      <c r="B16" s="54">
        <v>2</v>
      </c>
      <c r="C16" s="54" t="s">
        <v>126</v>
      </c>
      <c r="D16" s="54" t="s">
        <v>127</v>
      </c>
    </row>
    <row r="17" spans="1:4" ht="15" thickBot="1" x14ac:dyDescent="0.4">
      <c r="A17" s="53" t="s">
        <v>11</v>
      </c>
      <c r="B17" s="54">
        <v>1</v>
      </c>
      <c r="C17" s="54" t="s">
        <v>128</v>
      </c>
      <c r="D17" s="54" t="s">
        <v>129</v>
      </c>
    </row>
    <row r="18" spans="1:4" ht="15" thickBot="1" x14ac:dyDescent="0.4">
      <c r="A18" s="53" t="s">
        <v>11</v>
      </c>
      <c r="B18" s="54">
        <v>2</v>
      </c>
      <c r="C18" s="54" t="s">
        <v>130</v>
      </c>
      <c r="D18" s="54" t="s">
        <v>131</v>
      </c>
    </row>
    <row r="19" spans="1:4" ht="15" thickBot="1" x14ac:dyDescent="0.4">
      <c r="A19" s="53" t="s">
        <v>14</v>
      </c>
      <c r="B19" s="54">
        <v>1</v>
      </c>
      <c r="C19" s="54" t="s">
        <v>132</v>
      </c>
      <c r="D19" s="54" t="s">
        <v>133</v>
      </c>
    </row>
    <row r="20" spans="1:4" ht="15" thickBot="1" x14ac:dyDescent="0.4">
      <c r="A20" s="53" t="s">
        <v>16</v>
      </c>
      <c r="B20" s="54">
        <v>2</v>
      </c>
      <c r="C20" s="54" t="s">
        <v>134</v>
      </c>
      <c r="D20" s="54" t="s">
        <v>135</v>
      </c>
    </row>
    <row r="21" spans="1:4" ht="15" thickBot="1" x14ac:dyDescent="0.4">
      <c r="A21" s="53" t="s">
        <v>4</v>
      </c>
      <c r="B21" s="54">
        <v>1</v>
      </c>
      <c r="C21" s="54" t="s">
        <v>136</v>
      </c>
      <c r="D21" s="54" t="s">
        <v>137</v>
      </c>
    </row>
    <row r="22" spans="1:4" ht="15" thickBot="1" x14ac:dyDescent="0.4">
      <c r="A22" s="53" t="s">
        <v>4</v>
      </c>
      <c r="B22" s="54">
        <v>2</v>
      </c>
      <c r="C22" s="54" t="s">
        <v>138</v>
      </c>
      <c r="D22" s="54" t="s">
        <v>139</v>
      </c>
    </row>
    <row r="23" spans="1:4" ht="15" thickBot="1" x14ac:dyDescent="0.4">
      <c r="A23" s="53" t="s">
        <v>7</v>
      </c>
      <c r="B23" s="54">
        <v>1</v>
      </c>
      <c r="C23" s="54" t="s">
        <v>140</v>
      </c>
      <c r="D23" s="54" t="s">
        <v>141</v>
      </c>
    </row>
    <row r="24" spans="1:4" ht="15" thickBot="1" x14ac:dyDescent="0.4">
      <c r="A24" s="53" t="s">
        <v>14</v>
      </c>
      <c r="B24" s="54">
        <v>1</v>
      </c>
      <c r="C24" s="54" t="s">
        <v>142</v>
      </c>
      <c r="D24" s="54" t="s">
        <v>143</v>
      </c>
    </row>
    <row r="25" spans="1:4" ht="15" thickBot="1" x14ac:dyDescent="0.4">
      <c r="A25" s="53" t="s">
        <v>16</v>
      </c>
      <c r="B25" s="54">
        <v>2</v>
      </c>
      <c r="C25" s="54" t="s">
        <v>144</v>
      </c>
      <c r="D25" s="54" t="s">
        <v>145</v>
      </c>
    </row>
    <row r="26" spans="1:4" ht="15" thickBot="1" x14ac:dyDescent="0.4">
      <c r="A26" s="53" t="s">
        <v>4</v>
      </c>
      <c r="B26" s="54">
        <v>1</v>
      </c>
      <c r="C26" s="54" t="s">
        <v>146</v>
      </c>
      <c r="D26" s="54" t="s">
        <v>147</v>
      </c>
    </row>
    <row r="27" spans="1:4" ht="15" thickBot="1" x14ac:dyDescent="0.4">
      <c r="A27" s="53" t="s">
        <v>4</v>
      </c>
      <c r="B27" s="54">
        <v>2</v>
      </c>
      <c r="C27" s="54" t="s">
        <v>148</v>
      </c>
      <c r="D27" s="54" t="s">
        <v>149</v>
      </c>
    </row>
    <row r="28" spans="1:4" ht="15" thickBot="1" x14ac:dyDescent="0.4">
      <c r="A28" s="53" t="s">
        <v>7</v>
      </c>
      <c r="B28" s="54">
        <v>1</v>
      </c>
      <c r="C28" s="54" t="s">
        <v>150</v>
      </c>
      <c r="D28" s="54" t="s">
        <v>151</v>
      </c>
    </row>
    <row r="29" spans="1:4" x14ac:dyDescent="0.35">
      <c r="A29" s="55" t="s">
        <v>152</v>
      </c>
      <c r="B29" s="122" t="s">
        <v>154</v>
      </c>
      <c r="C29" s="122" t="s">
        <v>155</v>
      </c>
      <c r="D29" s="122"/>
    </row>
    <row r="30" spans="1:4" ht="15" thickBot="1" x14ac:dyDescent="0.4">
      <c r="A30" s="53" t="s">
        <v>153</v>
      </c>
      <c r="B30" s="123"/>
      <c r="C30" s="123"/>
      <c r="D30" s="123"/>
    </row>
    <row r="31" spans="1:4" x14ac:dyDescent="0.35">
      <c r="A31" s="55" t="s">
        <v>152</v>
      </c>
      <c r="B31" s="122" t="s">
        <v>154</v>
      </c>
      <c r="C31" s="122" t="s">
        <v>157</v>
      </c>
      <c r="D31" s="122"/>
    </row>
    <row r="32" spans="1:4" ht="15" thickBot="1" x14ac:dyDescent="0.4">
      <c r="A32" s="53" t="s">
        <v>156</v>
      </c>
      <c r="B32" s="123"/>
      <c r="C32" s="123"/>
      <c r="D32" s="123"/>
    </row>
    <row r="33" spans="1:4" x14ac:dyDescent="0.35">
      <c r="A33" s="55" t="s">
        <v>39</v>
      </c>
      <c r="B33" s="122" t="s">
        <v>154</v>
      </c>
      <c r="C33" s="122" t="s">
        <v>159</v>
      </c>
      <c r="D33" s="122" t="s">
        <v>164</v>
      </c>
    </row>
    <row r="34" spans="1:4" ht="15" thickBot="1" x14ac:dyDescent="0.4">
      <c r="A34" s="53" t="s">
        <v>158</v>
      </c>
      <c r="B34" s="123"/>
      <c r="C34" s="123"/>
      <c r="D34" s="123"/>
    </row>
  </sheetData>
  <mergeCells count="9">
    <mergeCell ref="B33:B34"/>
    <mergeCell ref="C33:C34"/>
    <mergeCell ref="D33:D34"/>
    <mergeCell ref="B29:B30"/>
    <mergeCell ref="C29:C30"/>
    <mergeCell ref="D29:D30"/>
    <mergeCell ref="B31:B32"/>
    <mergeCell ref="C31:C32"/>
    <mergeCell ref="D31:D3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F4B70-D52C-41B4-A39B-8F54C3B38274}">
  <sheetPr>
    <pageSetUpPr fitToPage="1"/>
  </sheetPr>
  <dimension ref="A1:AW55"/>
  <sheetViews>
    <sheetView tabSelected="1" view="pageBreakPreview" zoomScale="50" zoomScaleNormal="93" zoomScaleSheetLayoutView="50" workbookViewId="0">
      <pane xSplit="1" ySplit="4" topLeftCell="U13" activePane="bottomRight" state="frozen"/>
      <selection pane="topRight" activeCell="B1" sqref="B1"/>
      <selection pane="bottomLeft" activeCell="A4" sqref="A4"/>
      <selection pane="bottomRight" activeCell="AH45" sqref="AH45:AK45"/>
    </sheetView>
  </sheetViews>
  <sheetFormatPr baseColWidth="10" defaultColWidth="11.54296875" defaultRowHeight="14" x14ac:dyDescent="0.3"/>
  <cols>
    <col min="1" max="1" width="47.36328125" style="2" customWidth="1"/>
    <col min="2" max="5" width="6.26953125" style="37" customWidth="1"/>
    <col min="6" max="6" width="5.7265625" style="37" customWidth="1"/>
    <col min="7" max="9" width="4.7265625" style="37" customWidth="1"/>
    <col min="10" max="10" width="5.7265625" style="37" customWidth="1"/>
    <col min="11" max="13" width="4.7265625" style="37" customWidth="1"/>
    <col min="14" max="49" width="9.7265625" style="37" customWidth="1"/>
    <col min="50" max="16384" width="11.54296875" style="2"/>
  </cols>
  <sheetData>
    <row r="1" spans="1:49" s="4" customFormat="1" ht="87.65" customHeight="1" thickBot="1" x14ac:dyDescent="0.4">
      <c r="A1" s="88"/>
      <c r="B1" s="147" t="s">
        <v>178</v>
      </c>
      <c r="C1" s="148"/>
      <c r="D1" s="148"/>
      <c r="E1" s="149"/>
      <c r="F1" s="141" t="s">
        <v>23</v>
      </c>
      <c r="G1" s="142"/>
      <c r="H1" s="142"/>
      <c r="I1" s="143"/>
      <c r="J1" s="141" t="s">
        <v>30</v>
      </c>
      <c r="K1" s="142"/>
      <c r="L1" s="142"/>
      <c r="M1" s="143"/>
      <c r="N1" s="144" t="s">
        <v>21</v>
      </c>
      <c r="O1" s="145"/>
      <c r="P1" s="145"/>
      <c r="Q1" s="146"/>
      <c r="R1" s="144" t="s">
        <v>22</v>
      </c>
      <c r="S1" s="145"/>
      <c r="T1" s="145"/>
      <c r="U1" s="146"/>
      <c r="V1" s="141" t="s">
        <v>19</v>
      </c>
      <c r="W1" s="142"/>
      <c r="X1" s="142"/>
      <c r="Y1" s="143"/>
      <c r="Z1" s="144" t="s">
        <v>17</v>
      </c>
      <c r="AA1" s="145"/>
      <c r="AB1" s="145"/>
      <c r="AC1" s="146"/>
      <c r="AD1" s="144" t="s">
        <v>18</v>
      </c>
      <c r="AE1" s="145"/>
      <c r="AF1" s="145"/>
      <c r="AG1" s="146"/>
      <c r="AH1" s="141" t="s">
        <v>20</v>
      </c>
      <c r="AI1" s="142"/>
      <c r="AJ1" s="142"/>
      <c r="AK1" s="143"/>
      <c r="AL1" s="144" t="s">
        <v>33</v>
      </c>
      <c r="AM1" s="145"/>
      <c r="AN1" s="145"/>
      <c r="AO1" s="146"/>
      <c r="AP1" s="141" t="s">
        <v>193</v>
      </c>
      <c r="AQ1" s="142"/>
      <c r="AR1" s="142"/>
      <c r="AS1" s="143"/>
      <c r="AT1" s="138" t="s">
        <v>172</v>
      </c>
      <c r="AU1" s="139"/>
      <c r="AV1" s="139"/>
      <c r="AW1" s="140"/>
    </row>
    <row r="2" spans="1:49" ht="24" thickTop="1" thickBot="1" x14ac:dyDescent="0.35">
      <c r="B2" s="130" t="s">
        <v>166</v>
      </c>
      <c r="C2" s="131"/>
      <c r="D2" s="131"/>
      <c r="E2" s="131"/>
      <c r="F2" s="127" t="s">
        <v>13</v>
      </c>
      <c r="G2" s="128"/>
      <c r="H2" s="128"/>
      <c r="I2" s="129"/>
      <c r="J2" s="127" t="s">
        <v>15</v>
      </c>
      <c r="K2" s="128"/>
      <c r="L2" s="128"/>
      <c r="M2" s="129"/>
      <c r="N2" s="127" t="s">
        <v>10</v>
      </c>
      <c r="O2" s="128"/>
      <c r="P2" s="128"/>
      <c r="Q2" s="129"/>
      <c r="R2" s="127" t="s">
        <v>12</v>
      </c>
      <c r="S2" s="128"/>
      <c r="T2" s="128"/>
      <c r="U2" s="129"/>
      <c r="V2" s="127" t="s">
        <v>6</v>
      </c>
      <c r="W2" s="128"/>
      <c r="X2" s="128"/>
      <c r="Y2" s="129"/>
      <c r="Z2" s="127" t="s">
        <v>3</v>
      </c>
      <c r="AA2" s="128"/>
      <c r="AB2" s="128"/>
      <c r="AC2" s="129"/>
      <c r="AD2" s="127" t="s">
        <v>5</v>
      </c>
      <c r="AE2" s="128"/>
      <c r="AF2" s="128"/>
      <c r="AG2" s="129"/>
      <c r="AH2" s="127" t="s">
        <v>8</v>
      </c>
      <c r="AI2" s="128"/>
      <c r="AJ2" s="128"/>
      <c r="AK2" s="129"/>
      <c r="AL2" s="127" t="s">
        <v>181</v>
      </c>
      <c r="AM2" s="128"/>
      <c r="AN2" s="128"/>
      <c r="AO2" s="129"/>
      <c r="AP2" s="127" t="s">
        <v>45</v>
      </c>
      <c r="AQ2" s="128"/>
      <c r="AR2" s="128"/>
      <c r="AS2" s="129"/>
      <c r="AT2" s="127" t="s">
        <v>45</v>
      </c>
      <c r="AU2" s="128"/>
      <c r="AV2" s="128"/>
      <c r="AW2" s="129"/>
    </row>
    <row r="3" spans="1:49" ht="23" x14ac:dyDescent="0.3">
      <c r="B3" s="150" t="s">
        <v>179</v>
      </c>
      <c r="C3" s="151"/>
      <c r="D3" s="151"/>
      <c r="E3" s="151"/>
      <c r="F3" s="97"/>
      <c r="G3" s="98"/>
      <c r="H3" s="98"/>
      <c r="I3" s="99"/>
      <c r="J3" s="97"/>
      <c r="K3" s="98"/>
      <c r="L3" s="98"/>
      <c r="M3" s="99"/>
      <c r="N3" s="97"/>
      <c r="O3" s="98"/>
      <c r="P3" s="98"/>
      <c r="Q3" s="99"/>
      <c r="R3" s="97"/>
      <c r="S3" s="98"/>
      <c r="T3" s="98"/>
      <c r="U3" s="99"/>
      <c r="V3" s="97"/>
      <c r="W3" s="98"/>
      <c r="X3" s="98"/>
      <c r="Y3" s="99"/>
      <c r="Z3" s="97"/>
      <c r="AA3" s="98"/>
      <c r="AB3" s="98"/>
      <c r="AC3" s="99"/>
      <c r="AD3" s="97"/>
      <c r="AE3" s="98"/>
      <c r="AF3" s="98"/>
      <c r="AG3" s="99"/>
      <c r="AH3" s="97"/>
      <c r="AI3" s="98"/>
      <c r="AJ3" s="98"/>
      <c r="AK3" s="99"/>
      <c r="AL3" s="97"/>
      <c r="AM3" s="98"/>
      <c r="AN3" s="98"/>
      <c r="AO3" s="99"/>
      <c r="AP3" s="97"/>
      <c r="AQ3" s="98"/>
      <c r="AR3" s="98"/>
      <c r="AS3" s="99"/>
      <c r="AT3" s="97"/>
      <c r="AU3" s="98"/>
      <c r="AV3" s="98"/>
      <c r="AW3" s="99"/>
    </row>
    <row r="4" spans="1:49" s="3" customFormat="1" ht="39" x14ac:dyDescent="0.3">
      <c r="A4" s="80" t="s">
        <v>25</v>
      </c>
      <c r="B4" s="100" t="s">
        <v>28</v>
      </c>
      <c r="C4" s="101" t="s">
        <v>29</v>
      </c>
      <c r="D4" s="101" t="s">
        <v>26</v>
      </c>
      <c r="E4" s="116" t="s">
        <v>27</v>
      </c>
      <c r="F4" s="91" t="s">
        <v>28</v>
      </c>
      <c r="G4" s="89" t="s">
        <v>29</v>
      </c>
      <c r="H4" s="89" t="s">
        <v>26</v>
      </c>
      <c r="I4" s="90" t="s">
        <v>27</v>
      </c>
      <c r="J4" s="91" t="s">
        <v>28</v>
      </c>
      <c r="K4" s="89" t="s">
        <v>29</v>
      </c>
      <c r="L4" s="89" t="s">
        <v>26</v>
      </c>
      <c r="M4" s="90" t="s">
        <v>27</v>
      </c>
      <c r="N4" s="91" t="s">
        <v>28</v>
      </c>
      <c r="O4" s="89" t="s">
        <v>29</v>
      </c>
      <c r="P4" s="89" t="s">
        <v>26</v>
      </c>
      <c r="Q4" s="90" t="s">
        <v>27</v>
      </c>
      <c r="R4" s="91" t="s">
        <v>28</v>
      </c>
      <c r="S4" s="89" t="s">
        <v>29</v>
      </c>
      <c r="T4" s="89" t="s">
        <v>26</v>
      </c>
      <c r="U4" s="90" t="s">
        <v>27</v>
      </c>
      <c r="V4" s="91" t="s">
        <v>28</v>
      </c>
      <c r="W4" s="89" t="s">
        <v>29</v>
      </c>
      <c r="X4" s="89" t="s">
        <v>26</v>
      </c>
      <c r="Y4" s="90" t="s">
        <v>27</v>
      </c>
      <c r="Z4" s="91" t="s">
        <v>28</v>
      </c>
      <c r="AA4" s="89" t="s">
        <v>29</v>
      </c>
      <c r="AB4" s="89" t="s">
        <v>26</v>
      </c>
      <c r="AC4" s="90" t="s">
        <v>27</v>
      </c>
      <c r="AD4" s="91" t="s">
        <v>28</v>
      </c>
      <c r="AE4" s="89" t="s">
        <v>29</v>
      </c>
      <c r="AF4" s="89" t="s">
        <v>26</v>
      </c>
      <c r="AG4" s="90" t="s">
        <v>27</v>
      </c>
      <c r="AH4" s="91" t="s">
        <v>28</v>
      </c>
      <c r="AI4" s="89" t="s">
        <v>29</v>
      </c>
      <c r="AJ4" s="89" t="s">
        <v>26</v>
      </c>
      <c r="AK4" s="90" t="s">
        <v>27</v>
      </c>
      <c r="AL4" s="91" t="s">
        <v>28</v>
      </c>
      <c r="AM4" s="89" t="s">
        <v>29</v>
      </c>
      <c r="AN4" s="89" t="s">
        <v>26</v>
      </c>
      <c r="AO4" s="90" t="s">
        <v>27</v>
      </c>
      <c r="AP4" s="91" t="s">
        <v>28</v>
      </c>
      <c r="AQ4" s="89" t="s">
        <v>29</v>
      </c>
      <c r="AR4" s="89" t="s">
        <v>26</v>
      </c>
      <c r="AS4" s="90" t="s">
        <v>27</v>
      </c>
      <c r="AT4" s="91" t="s">
        <v>28</v>
      </c>
      <c r="AU4" s="89" t="s">
        <v>29</v>
      </c>
      <c r="AV4" s="89" t="s">
        <v>26</v>
      </c>
      <c r="AW4" s="90" t="s">
        <v>27</v>
      </c>
    </row>
    <row r="5" spans="1:49" s="6" customFormat="1" ht="18" x14ac:dyDescent="0.35">
      <c r="A5" s="75" t="s">
        <v>31</v>
      </c>
      <c r="B5" s="124"/>
      <c r="C5" s="125"/>
      <c r="D5" s="125"/>
      <c r="E5" s="125"/>
      <c r="F5" s="124"/>
      <c r="G5" s="125"/>
      <c r="H5" s="125"/>
      <c r="I5" s="126"/>
      <c r="J5" s="124"/>
      <c r="K5" s="125"/>
      <c r="L5" s="125"/>
      <c r="M5" s="126"/>
      <c r="N5" s="124"/>
      <c r="O5" s="125"/>
      <c r="P5" s="125"/>
      <c r="Q5" s="126"/>
      <c r="R5" s="124"/>
      <c r="S5" s="125"/>
      <c r="T5" s="125"/>
      <c r="U5" s="126"/>
      <c r="V5" s="124"/>
      <c r="W5" s="125"/>
      <c r="X5" s="125"/>
      <c r="Y5" s="126"/>
      <c r="Z5" s="124"/>
      <c r="AA5" s="125"/>
      <c r="AB5" s="125"/>
      <c r="AC5" s="126"/>
      <c r="AD5" s="124"/>
      <c r="AE5" s="125"/>
      <c r="AF5" s="125"/>
      <c r="AG5" s="126"/>
      <c r="AH5" s="124"/>
      <c r="AI5" s="125"/>
      <c r="AJ5" s="125"/>
      <c r="AK5" s="126"/>
      <c r="AL5" s="124"/>
      <c r="AM5" s="125"/>
      <c r="AN5" s="125"/>
      <c r="AO5" s="126"/>
      <c r="AP5" s="124"/>
      <c r="AQ5" s="125"/>
      <c r="AR5" s="125"/>
      <c r="AS5" s="126"/>
      <c r="AT5" s="124"/>
      <c r="AU5" s="125"/>
      <c r="AV5" s="125"/>
      <c r="AW5" s="126"/>
    </row>
    <row r="6" spans="1:49" s="6" customFormat="1" ht="55.5" customHeight="1" x14ac:dyDescent="0.35">
      <c r="A6" s="46" t="s">
        <v>78</v>
      </c>
      <c r="B6" s="102">
        <f>F6+J6+N6+R6+V6+Z6+AD6+AH6+AP6+AL6+AT6</f>
        <v>0</v>
      </c>
      <c r="C6" s="102">
        <f>G6+K6+O6+S6+W6+AA6+AE6+AI6+AQ6+AM6+AU6</f>
        <v>0</v>
      </c>
      <c r="D6" s="102">
        <f>H6+L6+P6+T6+X6+AB6+AF6+AJ6+AR6+AN6+AV6</f>
        <v>2</v>
      </c>
      <c r="E6" s="115">
        <f>I6+M6+Q6+U6+Y6+AC6+AG6+AK6+AS6+AO6+AW6</f>
        <v>0</v>
      </c>
      <c r="F6" s="36"/>
      <c r="G6" s="38"/>
      <c r="H6" s="38"/>
      <c r="I6" s="39"/>
      <c r="J6" s="36"/>
      <c r="K6" s="38"/>
      <c r="L6" s="38"/>
      <c r="M6" s="39"/>
      <c r="N6" s="36"/>
      <c r="O6" s="38"/>
      <c r="P6" s="38"/>
      <c r="Q6" s="39"/>
      <c r="R6" s="36"/>
      <c r="S6" s="38"/>
      <c r="T6" s="38">
        <v>1</v>
      </c>
      <c r="U6" s="39"/>
      <c r="V6" s="36"/>
      <c r="W6" s="38"/>
      <c r="X6" s="38"/>
      <c r="Y6" s="39"/>
      <c r="Z6" s="36"/>
      <c r="AA6" s="38"/>
      <c r="AB6" s="38"/>
      <c r="AC6" s="39"/>
      <c r="AD6" s="36"/>
      <c r="AE6" s="38"/>
      <c r="AF6" s="38">
        <v>1</v>
      </c>
      <c r="AG6" s="39"/>
      <c r="AH6" s="36"/>
      <c r="AI6" s="38"/>
      <c r="AJ6" s="38"/>
      <c r="AK6" s="39"/>
      <c r="AL6" s="36"/>
      <c r="AM6" s="38"/>
      <c r="AN6" s="38"/>
      <c r="AO6" s="39"/>
      <c r="AP6" s="36"/>
      <c r="AQ6" s="38"/>
      <c r="AR6" s="38"/>
      <c r="AS6" s="39"/>
      <c r="AT6" s="36"/>
      <c r="AU6" s="38"/>
      <c r="AV6" s="38"/>
      <c r="AW6" s="39"/>
    </row>
    <row r="7" spans="1:49" s="6" customFormat="1" ht="15" customHeight="1" x14ac:dyDescent="0.35">
      <c r="A7" s="47" t="s">
        <v>173</v>
      </c>
      <c r="B7" s="102">
        <f>F7+J7+N7+R7+V7+Z7+AD7+AH7+AP7+AL7+AT7</f>
        <v>2</v>
      </c>
      <c r="C7" s="102">
        <f>G7+K7+O7+S7+W7+AA7+AE7+AI7+AQ7+AM7+AU7</f>
        <v>0</v>
      </c>
      <c r="D7" s="102">
        <f>H7+L7+P7+T7+X7+AB7+AF7+AJ7+AR7+AN7+AV7</f>
        <v>0</v>
      </c>
      <c r="E7" s="115">
        <f>I7+M7+Q7+U7+Y7+AC7+AG7+AK7+AS7+AO7+AW7</f>
        <v>0</v>
      </c>
      <c r="F7" s="41"/>
      <c r="G7" s="40"/>
      <c r="H7" s="40"/>
      <c r="I7" s="42"/>
      <c r="J7" s="41"/>
      <c r="K7" s="40"/>
      <c r="L7" s="40"/>
      <c r="M7" s="42"/>
      <c r="N7" s="41"/>
      <c r="O7" s="40"/>
      <c r="P7" s="40"/>
      <c r="Q7" s="42"/>
      <c r="R7" s="41"/>
      <c r="S7" s="40"/>
      <c r="T7" s="40"/>
      <c r="U7" s="42"/>
      <c r="V7" s="41"/>
      <c r="W7" s="40"/>
      <c r="X7" s="40"/>
      <c r="Y7" s="42"/>
      <c r="Z7" s="41"/>
      <c r="AA7" s="40"/>
      <c r="AB7" s="40"/>
      <c r="AC7" s="42"/>
      <c r="AD7" s="41"/>
      <c r="AE7" s="40"/>
      <c r="AF7" s="40"/>
      <c r="AG7" s="42"/>
      <c r="AH7" s="41"/>
      <c r="AI7" s="40"/>
      <c r="AJ7" s="40"/>
      <c r="AK7" s="42"/>
      <c r="AL7" s="41"/>
      <c r="AM7" s="40"/>
      <c r="AN7" s="40"/>
      <c r="AO7" s="42"/>
      <c r="AP7" s="41">
        <v>2</v>
      </c>
      <c r="AQ7" s="40"/>
      <c r="AR7" s="40"/>
      <c r="AS7" s="42"/>
      <c r="AT7" s="41"/>
      <c r="AU7" s="40"/>
      <c r="AV7" s="40"/>
      <c r="AW7" s="42"/>
    </row>
    <row r="8" spans="1:49" s="6" customFormat="1" ht="18" x14ac:dyDescent="0.35">
      <c r="A8" s="75" t="s">
        <v>194</v>
      </c>
      <c r="B8" s="132"/>
      <c r="C8" s="133"/>
      <c r="D8" s="133"/>
      <c r="E8" s="134"/>
      <c r="F8" s="132"/>
      <c r="G8" s="133"/>
      <c r="H8" s="133"/>
      <c r="I8" s="134"/>
      <c r="J8" s="108"/>
      <c r="K8" s="109"/>
      <c r="L8" s="109"/>
      <c r="M8" s="110"/>
      <c r="N8" s="108"/>
      <c r="O8" s="109"/>
      <c r="P8" s="109"/>
      <c r="Q8" s="110"/>
      <c r="R8" s="108"/>
      <c r="S8" s="109"/>
      <c r="T8" s="109"/>
      <c r="U8" s="110"/>
      <c r="V8" s="108"/>
      <c r="W8" s="109"/>
      <c r="X8" s="109"/>
      <c r="Y8" s="110"/>
      <c r="Z8" s="108"/>
      <c r="AA8" s="109"/>
      <c r="AB8" s="109"/>
      <c r="AC8" s="110"/>
      <c r="AD8" s="108"/>
      <c r="AE8" s="109"/>
      <c r="AF8" s="109"/>
      <c r="AG8" s="110"/>
      <c r="AH8" s="108"/>
      <c r="AI8" s="109"/>
      <c r="AJ8" s="109"/>
      <c r="AK8" s="110"/>
      <c r="AL8" s="108"/>
      <c r="AM8" s="109"/>
      <c r="AN8" s="109"/>
      <c r="AO8" s="110"/>
      <c r="AP8" s="108"/>
      <c r="AQ8" s="109"/>
      <c r="AR8" s="109"/>
      <c r="AS8" s="110"/>
      <c r="AT8" s="108"/>
      <c r="AU8" s="109"/>
      <c r="AV8" s="109"/>
      <c r="AW8" s="110"/>
    </row>
    <row r="9" spans="1:49" s="6" customFormat="1" x14ac:dyDescent="0.35">
      <c r="A9" s="92" t="s">
        <v>185</v>
      </c>
      <c r="B9" s="102">
        <f>F9+J9+N9+R9+V9+Z9+AD9+AH9+AP9+AL9+AT9</f>
        <v>6</v>
      </c>
      <c r="C9" s="102">
        <f>G9+K9+O9+S9+W9+AA9+AE9+AI9+AQ9+AM9+AU9</f>
        <v>0</v>
      </c>
      <c r="D9" s="102">
        <f>H9+L9+P9+T9+X9+AB9+AF9+AJ9+AR9+AN9+AV9</f>
        <v>0</v>
      </c>
      <c r="E9" s="115">
        <f>I9+M9+Q9+U9+Y9+AC9+AG9+AK9+AS9+AO9+AW9</f>
        <v>0</v>
      </c>
      <c r="F9" s="95"/>
      <c r="G9" s="93"/>
      <c r="H9" s="93"/>
      <c r="I9" s="96"/>
      <c r="J9" s="95"/>
      <c r="K9" s="93"/>
      <c r="L9" s="93"/>
      <c r="M9" s="96"/>
      <c r="N9" s="95"/>
      <c r="O9" s="93"/>
      <c r="P9" s="93"/>
      <c r="Q9" s="96"/>
      <c r="R9" s="95"/>
      <c r="S9" s="93"/>
      <c r="T9" s="93"/>
      <c r="U9" s="96"/>
      <c r="V9" s="95"/>
      <c r="W9" s="93"/>
      <c r="X9" s="93"/>
      <c r="Y9" s="96"/>
      <c r="Z9" s="95"/>
      <c r="AA9" s="93"/>
      <c r="AB9" s="93"/>
      <c r="AC9" s="96"/>
      <c r="AD9" s="95"/>
      <c r="AE9" s="93"/>
      <c r="AF9" s="93"/>
      <c r="AG9" s="96"/>
      <c r="AH9" s="95"/>
      <c r="AI9" s="93"/>
      <c r="AJ9" s="93"/>
      <c r="AK9" s="96"/>
      <c r="AL9" s="95"/>
      <c r="AM9" s="93"/>
      <c r="AN9" s="93"/>
      <c r="AO9" s="96"/>
      <c r="AP9" s="104">
        <v>6</v>
      </c>
      <c r="AQ9" s="105"/>
      <c r="AR9" s="105"/>
      <c r="AS9" s="106"/>
      <c r="AT9" s="104"/>
      <c r="AU9" s="105"/>
      <c r="AV9" s="105"/>
      <c r="AW9" s="106"/>
    </row>
    <row r="10" spans="1:49" s="6" customFormat="1" ht="46.15" customHeight="1" x14ac:dyDescent="0.35">
      <c r="A10" s="46" t="s">
        <v>188</v>
      </c>
      <c r="B10" s="102">
        <f>F10+J10+N10+R10+V10+Z10+AD10+AH10+AP10+AL10+AT10</f>
        <v>9</v>
      </c>
      <c r="C10" s="102">
        <f>G10+K10+O10+S10+W10+AA10+AE10+AI10+AQ10+AM10+AU10</f>
        <v>0</v>
      </c>
      <c r="D10" s="102">
        <f>H10+L10+P10+T10+X10+AB10+AF10+AJ10+AR10+AN10+AV10</f>
        <v>0</v>
      </c>
      <c r="E10" s="115">
        <f>I10+M10+Q10+U10+Y10+AC10+AG10+AK10+AS10+AO10+AW10</f>
        <v>0</v>
      </c>
      <c r="F10" s="95"/>
      <c r="G10" s="93"/>
      <c r="H10" s="93"/>
      <c r="I10" s="96"/>
      <c r="J10" s="95"/>
      <c r="K10" s="93"/>
      <c r="L10" s="93"/>
      <c r="M10" s="96"/>
      <c r="N10" s="95"/>
      <c r="O10" s="93"/>
      <c r="P10" s="93"/>
      <c r="Q10" s="96"/>
      <c r="R10" s="95"/>
      <c r="S10" s="93"/>
      <c r="T10" s="93"/>
      <c r="U10" s="96"/>
      <c r="V10" s="95"/>
      <c r="W10" s="93"/>
      <c r="X10" s="93"/>
      <c r="Y10" s="96"/>
      <c r="Z10" s="95"/>
      <c r="AA10" s="93"/>
      <c r="AB10" s="93"/>
      <c r="AC10" s="96"/>
      <c r="AD10" s="95"/>
      <c r="AE10" s="93"/>
      <c r="AF10" s="93"/>
      <c r="AG10" s="96"/>
      <c r="AH10" s="95"/>
      <c r="AI10" s="93"/>
      <c r="AJ10" s="93"/>
      <c r="AK10" s="96"/>
      <c r="AL10" s="95"/>
      <c r="AM10" s="93"/>
      <c r="AN10" s="93"/>
      <c r="AO10" s="96"/>
      <c r="AP10" s="104">
        <v>9</v>
      </c>
      <c r="AQ10" s="105"/>
      <c r="AR10" s="105"/>
      <c r="AS10" s="106"/>
      <c r="AT10" s="104"/>
      <c r="AU10" s="105"/>
      <c r="AV10" s="105"/>
      <c r="AW10" s="106"/>
    </row>
    <row r="11" spans="1:49" s="6" customFormat="1" ht="15.65" customHeight="1" x14ac:dyDescent="0.35">
      <c r="A11" s="46" t="s">
        <v>186</v>
      </c>
      <c r="B11" s="102">
        <f>F11+J11+N11+R11+V11+Z11+AD11+AH11+AP11+AL11+AT11</f>
        <v>4</v>
      </c>
      <c r="C11" s="102">
        <f>G11+K11+O11+S11+W11+AA11+AE11+AI11+AQ11+AM11+AU11</f>
        <v>0</v>
      </c>
      <c r="D11" s="102">
        <f>H11+L11+P11+T11+X11+AB11+AF11+AJ11+AR11+AN11+AV11</f>
        <v>0</v>
      </c>
      <c r="E11" s="115">
        <f>I11+M11+Q11+U11+Y11+AC11+AG11+AK11+AS11+AO11+AW11</f>
        <v>0</v>
      </c>
      <c r="F11" s="95"/>
      <c r="G11" s="93"/>
      <c r="H11" s="93"/>
      <c r="I11" s="96"/>
      <c r="J11" s="95"/>
      <c r="K11" s="93"/>
      <c r="L11" s="93"/>
      <c r="M11" s="96"/>
      <c r="N11" s="95"/>
      <c r="O11" s="93"/>
      <c r="P11" s="93"/>
      <c r="Q11" s="96"/>
      <c r="R11" s="95"/>
      <c r="S11" s="93"/>
      <c r="T11" s="93"/>
      <c r="U11" s="96"/>
      <c r="V11" s="95"/>
      <c r="W11" s="93"/>
      <c r="X11" s="93"/>
      <c r="Y11" s="96"/>
      <c r="Z11" s="95"/>
      <c r="AA11" s="93"/>
      <c r="AB11" s="93"/>
      <c r="AC11" s="96"/>
      <c r="AD11" s="95"/>
      <c r="AE11" s="93"/>
      <c r="AF11" s="93"/>
      <c r="AG11" s="96"/>
      <c r="AH11" s="95"/>
      <c r="AI11" s="93"/>
      <c r="AJ11" s="93"/>
      <c r="AK11" s="96"/>
      <c r="AL11" s="95"/>
      <c r="AM11" s="93"/>
      <c r="AN11" s="93"/>
      <c r="AO11" s="96"/>
      <c r="AP11" s="104"/>
      <c r="AQ11" s="105"/>
      <c r="AR11" s="105"/>
      <c r="AS11" s="106"/>
      <c r="AT11" s="104">
        <v>4</v>
      </c>
      <c r="AU11" s="105"/>
      <c r="AV11" s="105"/>
      <c r="AW11" s="106"/>
    </row>
    <row r="12" spans="1:49" s="6" customFormat="1" ht="15.65" customHeight="1" x14ac:dyDescent="0.35">
      <c r="A12" s="46" t="s">
        <v>187</v>
      </c>
      <c r="B12" s="102"/>
      <c r="C12" s="102"/>
      <c r="D12" s="102"/>
      <c r="E12" s="115"/>
      <c r="F12" s="95"/>
      <c r="G12" s="93"/>
      <c r="H12" s="93"/>
      <c r="I12" s="96"/>
      <c r="J12" s="95"/>
      <c r="K12" s="93"/>
      <c r="L12" s="93"/>
      <c r="M12" s="96"/>
      <c r="N12" s="95"/>
      <c r="O12" s="93"/>
      <c r="P12" s="93"/>
      <c r="Q12" s="96"/>
      <c r="R12" s="95"/>
      <c r="S12" s="93"/>
      <c r="T12" s="93"/>
      <c r="U12" s="96"/>
      <c r="V12" s="95"/>
      <c r="W12" s="93"/>
      <c r="X12" s="93"/>
      <c r="Y12" s="96"/>
      <c r="Z12" s="95"/>
      <c r="AA12" s="93"/>
      <c r="AB12" s="93"/>
      <c r="AC12" s="96"/>
      <c r="AD12" s="95"/>
      <c r="AE12" s="93"/>
      <c r="AF12" s="93"/>
      <c r="AG12" s="96"/>
      <c r="AH12" s="95"/>
      <c r="AI12" s="93"/>
      <c r="AJ12" s="93"/>
      <c r="AK12" s="96"/>
      <c r="AL12" s="95"/>
      <c r="AM12" s="93"/>
      <c r="AN12" s="93"/>
      <c r="AO12" s="96"/>
      <c r="AP12" s="104">
        <v>9</v>
      </c>
      <c r="AQ12" s="105"/>
      <c r="AR12" s="105"/>
      <c r="AS12" s="106"/>
      <c r="AT12" s="104"/>
      <c r="AU12" s="105"/>
      <c r="AV12" s="105"/>
      <c r="AW12" s="106"/>
    </row>
    <row r="13" spans="1:49" s="6" customFormat="1" ht="28.9" customHeight="1" x14ac:dyDescent="0.35">
      <c r="A13" s="94" t="s">
        <v>189</v>
      </c>
      <c r="B13" s="102">
        <f>F13+J13+N13+R13+V13+Z13+AD13+AH13+AP13+AL13+AT13</f>
        <v>3</v>
      </c>
      <c r="C13" s="102">
        <f>G13+K13+O13+S13+W13+AA13+AE13+AI13+AQ13+AM13+AU13</f>
        <v>0</v>
      </c>
      <c r="D13" s="102">
        <f>H13+L13+P13+T13+X13+AB13+AF13+AJ13+AR13+AN13+AV13</f>
        <v>0</v>
      </c>
      <c r="E13" s="115">
        <f>I13+M13+Q13+U13+Y13+AC13+AG13+AK13+AS13+AO13+AW13</f>
        <v>0</v>
      </c>
      <c r="F13" s="95"/>
      <c r="G13" s="93"/>
      <c r="H13" s="93"/>
      <c r="I13" s="96"/>
      <c r="J13" s="95"/>
      <c r="K13" s="93"/>
      <c r="L13" s="93"/>
      <c r="M13" s="96"/>
      <c r="N13" s="95"/>
      <c r="O13" s="93"/>
      <c r="P13" s="93"/>
      <c r="Q13" s="96"/>
      <c r="R13" s="95"/>
      <c r="S13" s="93"/>
      <c r="T13" s="93"/>
      <c r="U13" s="96"/>
      <c r="V13" s="95"/>
      <c r="W13" s="93"/>
      <c r="X13" s="93"/>
      <c r="Y13" s="96"/>
      <c r="Z13" s="95"/>
      <c r="AA13" s="93"/>
      <c r="AB13" s="93"/>
      <c r="AC13" s="96"/>
      <c r="AD13" s="95"/>
      <c r="AE13" s="93"/>
      <c r="AF13" s="93"/>
      <c r="AG13" s="96"/>
      <c r="AH13" s="95"/>
      <c r="AI13" s="93"/>
      <c r="AJ13" s="93"/>
      <c r="AK13" s="96"/>
      <c r="AL13" s="95"/>
      <c r="AM13" s="93"/>
      <c r="AN13" s="93"/>
      <c r="AO13" s="96"/>
      <c r="AP13" s="104">
        <v>3</v>
      </c>
      <c r="AQ13" s="105"/>
      <c r="AR13" s="105"/>
      <c r="AS13" s="106"/>
      <c r="AT13" s="104"/>
      <c r="AU13" s="105"/>
      <c r="AV13" s="105"/>
      <c r="AW13" s="106"/>
    </row>
    <row r="14" spans="1:49" s="6" customFormat="1" ht="45" customHeight="1" x14ac:dyDescent="0.35">
      <c r="A14" s="94" t="s">
        <v>168</v>
      </c>
      <c r="B14" s="102">
        <f>F14+J14+N14+R14+V14+Z14+AD14+AH14+AP14+AL14+AT14</f>
        <v>2</v>
      </c>
      <c r="C14" s="102">
        <f>G14+K14+O14+S14+W14+AA14+AE14+AI14+AQ14+AM14+AU14</f>
        <v>0</v>
      </c>
      <c r="D14" s="102">
        <f>H14+L14+P14+T14+X14+AB14+AF14+AJ14+AR14+AN14+AV14</f>
        <v>1</v>
      </c>
      <c r="E14" s="115">
        <f>I14+M14+Q14+U14+Y14+AC14+AG14+AK14+AS14+AO14+AW14</f>
        <v>0</v>
      </c>
      <c r="F14" s="95"/>
      <c r="G14" s="93"/>
      <c r="H14" s="93"/>
      <c r="I14" s="96"/>
      <c r="J14" s="95"/>
      <c r="K14" s="93"/>
      <c r="L14" s="93"/>
      <c r="M14" s="96"/>
      <c r="N14" s="95"/>
      <c r="O14" s="93"/>
      <c r="P14" s="93"/>
      <c r="Q14" s="96"/>
      <c r="R14" s="95"/>
      <c r="S14" s="93"/>
      <c r="T14" s="93"/>
      <c r="U14" s="96"/>
      <c r="V14" s="95"/>
      <c r="W14" s="93"/>
      <c r="X14" s="93"/>
      <c r="Y14" s="96"/>
      <c r="Z14" s="95"/>
      <c r="AA14" s="93"/>
      <c r="AB14" s="93"/>
      <c r="AC14" s="96"/>
      <c r="AD14" s="95"/>
      <c r="AE14" s="93"/>
      <c r="AF14" s="93"/>
      <c r="AG14" s="96"/>
      <c r="AH14" s="95"/>
      <c r="AI14" s="93"/>
      <c r="AJ14" s="93"/>
      <c r="AK14" s="96"/>
      <c r="AL14" s="95"/>
      <c r="AM14" s="93"/>
      <c r="AN14" s="93"/>
      <c r="AO14" s="96"/>
      <c r="AP14" s="104">
        <v>2</v>
      </c>
      <c r="AQ14" s="105"/>
      <c r="AR14" s="105">
        <v>1</v>
      </c>
      <c r="AS14" s="106"/>
      <c r="AT14" s="104"/>
      <c r="AU14" s="105"/>
      <c r="AV14" s="105"/>
      <c r="AW14" s="106"/>
    </row>
    <row r="15" spans="1:49" s="6" customFormat="1" ht="47.25" customHeight="1" x14ac:dyDescent="0.35">
      <c r="A15" s="92" t="s">
        <v>169</v>
      </c>
      <c r="B15" s="102">
        <f>F15+J15+N15+R15+V15+Z15+AD15+AH15+AP15+AL15+AT15</f>
        <v>2</v>
      </c>
      <c r="C15" s="102">
        <f>G15+K15+O15+S15+W15+AA15+AE15+AI15+AQ15+AM15+AU15</f>
        <v>0</v>
      </c>
      <c r="D15" s="102">
        <f>H15+L15+P15+T15+X15+AB15+AF15+AJ15+AR15+AN15+AV15</f>
        <v>1</v>
      </c>
      <c r="E15" s="115">
        <f>I15+M15+Q15+U15+Y15+AC15+AG15+AK15+AS15+AO15+AW15</f>
        <v>0</v>
      </c>
      <c r="F15" s="95"/>
      <c r="G15" s="93"/>
      <c r="H15" s="93"/>
      <c r="I15" s="96"/>
      <c r="J15" s="95"/>
      <c r="K15" s="93"/>
      <c r="L15" s="93"/>
      <c r="M15" s="96"/>
      <c r="N15" s="95"/>
      <c r="O15" s="93"/>
      <c r="P15" s="93"/>
      <c r="Q15" s="96"/>
      <c r="R15" s="95"/>
      <c r="S15" s="93"/>
      <c r="T15" s="93"/>
      <c r="U15" s="96"/>
      <c r="V15" s="95"/>
      <c r="W15" s="93"/>
      <c r="X15" s="93"/>
      <c r="Y15" s="96"/>
      <c r="Z15" s="95"/>
      <c r="AA15" s="93"/>
      <c r="AB15" s="93"/>
      <c r="AC15" s="96"/>
      <c r="AD15" s="95"/>
      <c r="AE15" s="93"/>
      <c r="AF15" s="93"/>
      <c r="AG15" s="96"/>
      <c r="AH15" s="95"/>
      <c r="AI15" s="93"/>
      <c r="AJ15" s="93"/>
      <c r="AK15" s="96"/>
      <c r="AL15" s="95"/>
      <c r="AM15" s="93"/>
      <c r="AN15" s="93"/>
      <c r="AO15" s="96"/>
      <c r="AP15" s="104"/>
      <c r="AQ15" s="105"/>
      <c r="AR15" s="105"/>
      <c r="AS15" s="106"/>
      <c r="AT15" s="104">
        <v>2</v>
      </c>
      <c r="AU15" s="105"/>
      <c r="AV15" s="105">
        <v>1</v>
      </c>
      <c r="AW15" s="106"/>
    </row>
    <row r="16" spans="1:49" s="6" customFormat="1" ht="15.65" customHeight="1" x14ac:dyDescent="0.35">
      <c r="A16" s="92" t="s">
        <v>170</v>
      </c>
      <c r="B16" s="102">
        <f>F16+J16+N16+R16+V16+Z16+AD16+AH16+AP16+AL16+AT16</f>
        <v>29</v>
      </c>
      <c r="C16" s="102">
        <f>G16+K16+O16+S16+W16+AA16+AE16+AI16+AQ16+AM16+AU16</f>
        <v>0</v>
      </c>
      <c r="D16" s="102">
        <f>H16+L16+P16+T16+X16+AB16+AF16+AJ16+AR16+AN16+AV16</f>
        <v>0</v>
      </c>
      <c r="E16" s="115">
        <f>I16+M16+Q16+U16+Y16+AC16+AG16+AK16+AS16+AO16+AW16</f>
        <v>0</v>
      </c>
      <c r="F16" s="95"/>
      <c r="G16" s="93"/>
      <c r="H16" s="93"/>
      <c r="I16" s="96"/>
      <c r="J16" s="95"/>
      <c r="K16" s="93"/>
      <c r="L16" s="93"/>
      <c r="M16" s="96"/>
      <c r="N16" s="95"/>
      <c r="O16" s="93"/>
      <c r="P16" s="93"/>
      <c r="Q16" s="96"/>
      <c r="R16" s="95"/>
      <c r="S16" s="93"/>
      <c r="T16" s="93"/>
      <c r="U16" s="96"/>
      <c r="V16" s="95"/>
      <c r="W16" s="93"/>
      <c r="X16" s="93"/>
      <c r="Y16" s="96"/>
      <c r="Z16" s="95"/>
      <c r="AA16" s="93"/>
      <c r="AB16" s="93"/>
      <c r="AC16" s="96"/>
      <c r="AD16" s="95"/>
      <c r="AE16" s="93"/>
      <c r="AF16" s="93"/>
      <c r="AG16" s="96"/>
      <c r="AH16" s="95"/>
      <c r="AI16" s="93"/>
      <c r="AJ16" s="93"/>
      <c r="AK16" s="96"/>
      <c r="AL16" s="95"/>
      <c r="AM16" s="93"/>
      <c r="AN16" s="93"/>
      <c r="AO16" s="96"/>
      <c r="AP16" s="104">
        <f>16+4+2+2+2+3</f>
        <v>29</v>
      </c>
      <c r="AQ16" s="105"/>
      <c r="AR16" s="105"/>
      <c r="AS16" s="106"/>
      <c r="AT16" s="104"/>
      <c r="AU16" s="105"/>
      <c r="AV16" s="105"/>
      <c r="AW16" s="106"/>
    </row>
    <row r="17" spans="1:49" s="6" customFormat="1" ht="15.65" customHeight="1" x14ac:dyDescent="0.35">
      <c r="A17" s="92" t="s">
        <v>171</v>
      </c>
      <c r="B17" s="102">
        <f>F17+J17+N17+R17+V17+Z17+AD17+AH17+AP17+AL17+AT17</f>
        <v>30</v>
      </c>
      <c r="C17" s="102">
        <f>G17+K17+O17+S17+W17+AA17+AE17+AI17+AQ17+AM17+AU17</f>
        <v>0</v>
      </c>
      <c r="D17" s="102">
        <f>H17+L17+P17+T17+X17+AB17+AF17+AJ17+AR17+AN17+AV17</f>
        <v>0</v>
      </c>
      <c r="E17" s="115">
        <f>I17+M17+Q17+U17+Y17+AC17+AG17+AK17+AS17+AO17+AW17</f>
        <v>0</v>
      </c>
      <c r="F17" s="95"/>
      <c r="G17" s="93"/>
      <c r="H17" s="93"/>
      <c r="I17" s="96"/>
      <c r="J17" s="95"/>
      <c r="K17" s="93"/>
      <c r="L17" s="93"/>
      <c r="M17" s="96"/>
      <c r="N17" s="95"/>
      <c r="O17" s="93"/>
      <c r="P17" s="93"/>
      <c r="Q17" s="96"/>
      <c r="R17" s="95"/>
      <c r="S17" s="93"/>
      <c r="T17" s="93"/>
      <c r="U17" s="96"/>
      <c r="V17" s="95"/>
      <c r="W17" s="93"/>
      <c r="X17" s="93"/>
      <c r="Y17" s="96"/>
      <c r="Z17" s="95"/>
      <c r="AA17" s="93"/>
      <c r="AB17" s="93"/>
      <c r="AC17" s="96"/>
      <c r="AD17" s="95"/>
      <c r="AE17" s="93"/>
      <c r="AF17" s="93"/>
      <c r="AG17" s="96"/>
      <c r="AH17" s="95"/>
      <c r="AI17" s="93"/>
      <c r="AJ17" s="93"/>
      <c r="AK17" s="96"/>
      <c r="AL17" s="95"/>
      <c r="AM17" s="93"/>
      <c r="AN17" s="93"/>
      <c r="AO17" s="96"/>
      <c r="AP17" s="104"/>
      <c r="AQ17" s="105"/>
      <c r="AR17" s="105"/>
      <c r="AS17" s="106"/>
      <c r="AT17" s="104">
        <f>16+4+2+3+2+1+2</f>
        <v>30</v>
      </c>
      <c r="AU17" s="105"/>
      <c r="AV17" s="105"/>
      <c r="AW17" s="106"/>
    </row>
    <row r="18" spans="1:49" s="6" customFormat="1" ht="45.75" customHeight="1" x14ac:dyDescent="0.35">
      <c r="A18" s="92" t="s">
        <v>190</v>
      </c>
      <c r="B18" s="102">
        <f>F18+J18+N18+R18+V18+Z18+AD18+AH18+AP18+AL18+AT18</f>
        <v>19</v>
      </c>
      <c r="C18" s="102">
        <f>G18+K18+O18+S18+W18+AA18+AE18+AI18+AQ18+AM18+AU18</f>
        <v>0</v>
      </c>
      <c r="D18" s="102">
        <f>H18+L18+P18+T18+X18+AB18+AF18+AJ18+AR18+AN18+AV18</f>
        <v>0</v>
      </c>
      <c r="E18" s="115">
        <f>I18+M18+Q18+U18+Y18+AC18+AG18+AK18+AS18+AO18+AW18</f>
        <v>0</v>
      </c>
      <c r="F18" s="95"/>
      <c r="G18" s="93"/>
      <c r="H18" s="93"/>
      <c r="I18" s="96"/>
      <c r="J18" s="95"/>
      <c r="K18" s="93"/>
      <c r="L18" s="93"/>
      <c r="M18" s="96"/>
      <c r="N18" s="95"/>
      <c r="O18" s="93"/>
      <c r="P18" s="93"/>
      <c r="Q18" s="96"/>
      <c r="R18" s="95"/>
      <c r="S18" s="93"/>
      <c r="T18" s="93"/>
      <c r="U18" s="96"/>
      <c r="V18" s="95"/>
      <c r="W18" s="93"/>
      <c r="X18" s="93"/>
      <c r="Y18" s="96"/>
      <c r="Z18" s="95"/>
      <c r="AA18" s="93"/>
      <c r="AB18" s="93"/>
      <c r="AC18" s="96"/>
      <c r="AD18" s="95"/>
      <c r="AE18" s="93"/>
      <c r="AF18" s="93"/>
      <c r="AG18" s="96"/>
      <c r="AH18" s="95"/>
      <c r="AI18" s="93"/>
      <c r="AJ18" s="93"/>
      <c r="AK18" s="96"/>
      <c r="AL18" s="95"/>
      <c r="AM18" s="93"/>
      <c r="AN18" s="93"/>
      <c r="AO18" s="96"/>
      <c r="AP18" s="104">
        <v>19</v>
      </c>
      <c r="AQ18" s="105"/>
      <c r="AR18" s="105"/>
      <c r="AS18" s="106"/>
      <c r="AT18" s="104"/>
      <c r="AU18" s="105"/>
      <c r="AV18" s="105"/>
      <c r="AW18" s="106"/>
    </row>
    <row r="19" spans="1:49" s="6" customFormat="1" x14ac:dyDescent="0.35">
      <c r="A19" s="46" t="s">
        <v>54</v>
      </c>
      <c r="B19" s="102">
        <f>F19+J19+N19+R19+V19+Z19+AD19+AH19+AP19+AL19+AT19</f>
        <v>10</v>
      </c>
      <c r="C19" s="102">
        <f>G19+K19+O19+S19+W19+AA19+AE19+AI19+AQ19+AM19+AU19</f>
        <v>0</v>
      </c>
      <c r="D19" s="102">
        <f>H19+L19+P19+T19+X19+AB19+AF19+AJ19+AR19+AN19+AV19</f>
        <v>0</v>
      </c>
      <c r="E19" s="115">
        <f>I19+M19+Q19+U19+Y19+AC19+AG19+AK19+AS19+AO19+AW19</f>
        <v>0</v>
      </c>
      <c r="F19" s="36"/>
      <c r="G19" s="38"/>
      <c r="H19" s="38"/>
      <c r="I19" s="39"/>
      <c r="J19" s="36"/>
      <c r="K19" s="38"/>
      <c r="L19" s="38"/>
      <c r="M19" s="39"/>
      <c r="N19" s="36"/>
      <c r="O19" s="38"/>
      <c r="P19" s="38"/>
      <c r="Q19" s="39"/>
      <c r="R19" s="36"/>
      <c r="S19" s="38"/>
      <c r="T19" s="38"/>
      <c r="U19" s="39"/>
      <c r="V19" s="36"/>
      <c r="W19" s="38"/>
      <c r="X19" s="38"/>
      <c r="Y19" s="39"/>
      <c r="Z19" s="36"/>
      <c r="AA19" s="38"/>
      <c r="AB19" s="38"/>
      <c r="AC19" s="39"/>
      <c r="AD19" s="36"/>
      <c r="AE19" s="38"/>
      <c r="AF19" s="38"/>
      <c r="AG19" s="39"/>
      <c r="AH19" s="36"/>
      <c r="AI19" s="38"/>
      <c r="AJ19" s="38"/>
      <c r="AK19" s="39"/>
      <c r="AL19" s="36"/>
      <c r="AM19" s="38"/>
      <c r="AN19" s="38"/>
      <c r="AO19" s="39"/>
      <c r="AP19" s="36">
        <v>10</v>
      </c>
      <c r="AQ19" s="38"/>
      <c r="AR19" s="38"/>
      <c r="AS19" s="39"/>
      <c r="AT19" s="36"/>
      <c r="AU19" s="38"/>
      <c r="AV19" s="38"/>
      <c r="AW19" s="39"/>
    </row>
    <row r="20" spans="1:49" s="6" customFormat="1" x14ac:dyDescent="0.3">
      <c r="A20" s="48" t="s">
        <v>84</v>
      </c>
      <c r="B20" s="102">
        <f>F20+J20+N20+R20+V20+Z20+AD20+AH20+AP20+AL20+AT20</f>
        <v>22</v>
      </c>
      <c r="C20" s="102">
        <f>G20+K20+O20+S20+W20+AA20+AE20+AI20+AQ20+AM20+AU20</f>
        <v>0</v>
      </c>
      <c r="D20" s="102">
        <f>H20+L20+P20+T20+X20+AB20+AF20+AJ20+AR20+AN20+AV20</f>
        <v>0</v>
      </c>
      <c r="E20" s="115">
        <f>I20+M20+Q20+U20+Y20+AC20+AG20+AK20+AS20+AO20+AW20</f>
        <v>0</v>
      </c>
      <c r="F20" s="36">
        <v>2</v>
      </c>
      <c r="G20" s="38"/>
      <c r="H20" s="38"/>
      <c r="I20" s="39"/>
      <c r="J20" s="36">
        <v>2</v>
      </c>
      <c r="K20" s="38"/>
      <c r="L20" s="38"/>
      <c r="M20" s="39"/>
      <c r="N20" s="36">
        <v>2</v>
      </c>
      <c r="O20" s="38"/>
      <c r="P20" s="38"/>
      <c r="Q20" s="39"/>
      <c r="R20" s="36">
        <v>2</v>
      </c>
      <c r="S20" s="38"/>
      <c r="T20" s="38"/>
      <c r="U20" s="39"/>
      <c r="V20" s="36">
        <v>2</v>
      </c>
      <c r="W20" s="38"/>
      <c r="X20" s="38"/>
      <c r="Y20" s="39"/>
      <c r="Z20" s="36">
        <v>2</v>
      </c>
      <c r="AA20" s="38"/>
      <c r="AB20" s="38"/>
      <c r="AC20" s="39"/>
      <c r="AD20" s="36">
        <v>2</v>
      </c>
      <c r="AE20" s="38"/>
      <c r="AF20" s="38"/>
      <c r="AG20" s="39"/>
      <c r="AH20" s="36">
        <v>2</v>
      </c>
      <c r="AI20" s="38"/>
      <c r="AJ20" s="38"/>
      <c r="AK20" s="39"/>
      <c r="AL20" s="36">
        <v>6</v>
      </c>
      <c r="AM20" s="38"/>
      <c r="AN20" s="38"/>
      <c r="AO20" s="39"/>
      <c r="AP20" s="36"/>
      <c r="AQ20" s="38"/>
      <c r="AR20" s="38"/>
      <c r="AS20" s="39"/>
      <c r="AT20" s="36"/>
      <c r="AU20" s="38"/>
      <c r="AV20" s="38"/>
      <c r="AW20" s="39"/>
    </row>
    <row r="21" spans="1:49" s="6" customFormat="1" ht="56.25" customHeight="1" x14ac:dyDescent="0.35">
      <c r="A21" s="49" t="s">
        <v>174</v>
      </c>
      <c r="B21" s="102">
        <f>F21+J21+N21+R21+V21+Z21+AD21+AH21+AP21+AL21+AT21</f>
        <v>32</v>
      </c>
      <c r="C21" s="102">
        <f>G21+K21+O21+S21+W21+AA21+AE21+AI21+AQ21+AM21+AU21</f>
        <v>0</v>
      </c>
      <c r="D21" s="102">
        <f>H21+L21+P21+T21+X21+AB21+AF21+AJ21+AR21+AN21+AV21</f>
        <v>0</v>
      </c>
      <c r="E21" s="115">
        <f>I21+M21+Q21+U21+Y21+AC21+AG21+AK21+AS21+AO21+AW21</f>
        <v>0</v>
      </c>
      <c r="F21" s="36">
        <v>4</v>
      </c>
      <c r="G21" s="38"/>
      <c r="H21" s="38"/>
      <c r="I21" s="39"/>
      <c r="J21" s="36">
        <v>4</v>
      </c>
      <c r="K21" s="38"/>
      <c r="L21" s="38"/>
      <c r="M21" s="39"/>
      <c r="N21" s="36">
        <v>4</v>
      </c>
      <c r="O21" s="38"/>
      <c r="P21" s="38"/>
      <c r="Q21" s="39"/>
      <c r="R21" s="36">
        <v>4</v>
      </c>
      <c r="S21" s="38"/>
      <c r="T21" s="38"/>
      <c r="U21" s="39"/>
      <c r="V21" s="36">
        <v>4</v>
      </c>
      <c r="W21" s="38"/>
      <c r="X21" s="38"/>
      <c r="Y21" s="39"/>
      <c r="Z21" s="36">
        <v>4</v>
      </c>
      <c r="AA21" s="38"/>
      <c r="AB21" s="38"/>
      <c r="AC21" s="39"/>
      <c r="AD21" s="36">
        <v>4</v>
      </c>
      <c r="AE21" s="38"/>
      <c r="AF21" s="38"/>
      <c r="AG21" s="39"/>
      <c r="AH21" s="36">
        <v>4</v>
      </c>
      <c r="AI21" s="38"/>
      <c r="AJ21" s="38"/>
      <c r="AK21" s="39"/>
      <c r="AL21" s="36"/>
      <c r="AM21" s="38"/>
      <c r="AN21" s="38"/>
      <c r="AO21" s="39"/>
      <c r="AP21" s="36"/>
      <c r="AQ21" s="38"/>
      <c r="AR21" s="38"/>
      <c r="AS21" s="39"/>
      <c r="AT21" s="36"/>
      <c r="AU21" s="38"/>
      <c r="AV21" s="38"/>
      <c r="AW21" s="39"/>
    </row>
    <row r="22" spans="1:49" s="6" customFormat="1" ht="52.5" customHeight="1" x14ac:dyDescent="0.35">
      <c r="A22" s="49" t="s">
        <v>175</v>
      </c>
      <c r="B22" s="102">
        <f>F22+J22+N22+R22+V22+Z22+AD22+AH22+AP22+AL22+AT22</f>
        <v>32</v>
      </c>
      <c r="C22" s="102">
        <f>G22+K22+O22+S22+W22+AA22+AE22+AI22+AQ22+AM22+AU22</f>
        <v>0</v>
      </c>
      <c r="D22" s="102">
        <f>H22+L22+P22+T22+X22+AB22+AF22+AJ22+AR22+AN22+AV22</f>
        <v>0</v>
      </c>
      <c r="E22" s="115">
        <f>I22+M22+Q22+U22+Y22+AC22+AG22+AK22+AS22+AO22+AW22</f>
        <v>0</v>
      </c>
      <c r="F22" s="36">
        <v>4</v>
      </c>
      <c r="G22" s="38"/>
      <c r="H22" s="38"/>
      <c r="I22" s="39"/>
      <c r="J22" s="36">
        <v>4</v>
      </c>
      <c r="K22" s="38"/>
      <c r="L22" s="38"/>
      <c r="M22" s="39"/>
      <c r="N22" s="36">
        <v>4</v>
      </c>
      <c r="O22" s="38"/>
      <c r="P22" s="38"/>
      <c r="Q22" s="39"/>
      <c r="R22" s="36">
        <v>4</v>
      </c>
      <c r="S22" s="38"/>
      <c r="T22" s="38"/>
      <c r="U22" s="39"/>
      <c r="V22" s="36">
        <v>4</v>
      </c>
      <c r="W22" s="38"/>
      <c r="X22" s="38"/>
      <c r="Y22" s="39"/>
      <c r="Z22" s="36">
        <v>4</v>
      </c>
      <c r="AA22" s="38"/>
      <c r="AB22" s="38"/>
      <c r="AC22" s="39"/>
      <c r="AD22" s="36">
        <v>4</v>
      </c>
      <c r="AE22" s="38"/>
      <c r="AF22" s="38"/>
      <c r="AG22" s="39"/>
      <c r="AH22" s="36">
        <v>4</v>
      </c>
      <c r="AI22" s="38"/>
      <c r="AJ22" s="38"/>
      <c r="AK22" s="39"/>
      <c r="AL22" s="36"/>
      <c r="AM22" s="38"/>
      <c r="AN22" s="38"/>
      <c r="AO22" s="39"/>
      <c r="AP22" s="36"/>
      <c r="AQ22" s="38"/>
      <c r="AR22" s="38"/>
      <c r="AS22" s="39"/>
      <c r="AT22" s="36"/>
      <c r="AU22" s="38"/>
      <c r="AV22" s="38"/>
      <c r="AW22" s="39"/>
    </row>
    <row r="23" spans="1:49" s="6" customFormat="1" ht="28" x14ac:dyDescent="0.35">
      <c r="A23" s="49" t="s">
        <v>176</v>
      </c>
      <c r="B23" s="102">
        <f>F23+J23+N23+R23+V23+Z23+AD23+AH23+AP23+AL23+AT23</f>
        <v>8</v>
      </c>
      <c r="C23" s="102">
        <f>G23+K23+O23+S23+W23+AA23+AE23+AI23+AQ23+AM23+AU23</f>
        <v>0</v>
      </c>
      <c r="D23" s="102">
        <f>H23+L23+P23+T23+X23+AB23+AF23+AJ23+AR23+AN23+AV23</f>
        <v>0</v>
      </c>
      <c r="E23" s="115">
        <f>I23+M23+Q23+U23+Y23+AC23+AG23+AK23+AS23+AO23+AW23</f>
        <v>0</v>
      </c>
      <c r="F23" s="36">
        <v>1</v>
      </c>
      <c r="G23" s="38"/>
      <c r="H23" s="38"/>
      <c r="I23" s="39"/>
      <c r="J23" s="36">
        <v>1</v>
      </c>
      <c r="K23" s="38"/>
      <c r="L23" s="38"/>
      <c r="M23" s="39"/>
      <c r="N23" s="36">
        <v>1</v>
      </c>
      <c r="O23" s="38"/>
      <c r="P23" s="38"/>
      <c r="Q23" s="39"/>
      <c r="R23" s="36">
        <v>1</v>
      </c>
      <c r="S23" s="38"/>
      <c r="T23" s="38"/>
      <c r="U23" s="39"/>
      <c r="V23" s="36">
        <v>1</v>
      </c>
      <c r="W23" s="38"/>
      <c r="X23" s="38"/>
      <c r="Y23" s="39"/>
      <c r="Z23" s="36">
        <v>1</v>
      </c>
      <c r="AA23" s="38"/>
      <c r="AB23" s="38"/>
      <c r="AC23" s="39"/>
      <c r="AD23" s="36">
        <v>1</v>
      </c>
      <c r="AE23" s="38"/>
      <c r="AF23" s="38"/>
      <c r="AG23" s="39"/>
      <c r="AH23" s="36">
        <v>1</v>
      </c>
      <c r="AI23" s="38"/>
      <c r="AJ23" s="38"/>
      <c r="AK23" s="39"/>
      <c r="AL23" s="36"/>
      <c r="AM23" s="38"/>
      <c r="AN23" s="38"/>
      <c r="AO23" s="39"/>
      <c r="AP23" s="36"/>
      <c r="AQ23" s="38"/>
      <c r="AR23" s="38"/>
      <c r="AS23" s="39"/>
      <c r="AT23" s="36"/>
      <c r="AU23" s="38"/>
      <c r="AV23" s="38"/>
      <c r="AW23" s="39"/>
    </row>
    <row r="24" spans="1:49" s="6" customFormat="1" ht="28" x14ac:dyDescent="0.35">
      <c r="A24" s="49" t="s">
        <v>88</v>
      </c>
      <c r="B24" s="102">
        <f>F24+J24+N24+R24+V24+Z24+AD24+AH24+AP24+AL24+AT24</f>
        <v>24</v>
      </c>
      <c r="C24" s="102">
        <f>G24+K24+O24+S24+W24+AA24+AE24+AI24+AQ24+AM24+AU24</f>
        <v>0</v>
      </c>
      <c r="D24" s="102">
        <f>H24+L24+P24+T24+X24+AB24+AF24+AJ24+AR24+AN24+AV24</f>
        <v>0</v>
      </c>
      <c r="E24" s="115">
        <f>I24+M24+Q24+U24+Y24+AC24+AG24+AK24+AS24+AO24+AW24</f>
        <v>0</v>
      </c>
      <c r="F24" s="36">
        <v>3</v>
      </c>
      <c r="G24" s="38"/>
      <c r="H24" s="38"/>
      <c r="I24" s="39"/>
      <c r="J24" s="36">
        <v>3</v>
      </c>
      <c r="K24" s="38"/>
      <c r="L24" s="38"/>
      <c r="M24" s="39"/>
      <c r="N24" s="36">
        <v>3</v>
      </c>
      <c r="O24" s="38"/>
      <c r="P24" s="38"/>
      <c r="Q24" s="39"/>
      <c r="R24" s="36">
        <v>3</v>
      </c>
      <c r="S24" s="38"/>
      <c r="T24" s="38"/>
      <c r="U24" s="39"/>
      <c r="V24" s="36">
        <v>3</v>
      </c>
      <c r="W24" s="38"/>
      <c r="X24" s="38"/>
      <c r="Y24" s="39"/>
      <c r="Z24" s="36">
        <v>3</v>
      </c>
      <c r="AA24" s="38"/>
      <c r="AB24" s="38"/>
      <c r="AC24" s="39"/>
      <c r="AD24" s="36">
        <v>3</v>
      </c>
      <c r="AE24" s="38"/>
      <c r="AF24" s="38"/>
      <c r="AG24" s="39"/>
      <c r="AH24" s="36">
        <v>3</v>
      </c>
      <c r="AI24" s="38"/>
      <c r="AJ24" s="38"/>
      <c r="AK24" s="39"/>
      <c r="AL24" s="36"/>
      <c r="AM24" s="38"/>
      <c r="AN24" s="38"/>
      <c r="AO24" s="39"/>
      <c r="AP24" s="36"/>
      <c r="AQ24" s="38"/>
      <c r="AR24" s="38"/>
      <c r="AS24" s="39"/>
      <c r="AT24" s="36"/>
      <c r="AU24" s="38"/>
      <c r="AV24" s="38"/>
      <c r="AW24" s="39"/>
    </row>
    <row r="25" spans="1:49" s="6" customFormat="1" ht="28" x14ac:dyDescent="0.35">
      <c r="A25" s="49" t="s">
        <v>87</v>
      </c>
      <c r="B25" s="102">
        <f>F25+J25+N25+R25+V25+Z25+AD25+AH25+AP25+AL25+AT25</f>
        <v>16</v>
      </c>
      <c r="C25" s="102">
        <f>G25+K25+O25+S25+W25+AA25+AE25+AI25+AQ25+AM25+AU25</f>
        <v>0</v>
      </c>
      <c r="D25" s="102">
        <f>H25+L25+P25+T25+X25+AB25+AF25+AJ25+AR25+AN25+AV25</f>
        <v>0</v>
      </c>
      <c r="E25" s="115">
        <f>I25+M25+Q25+U25+Y25+AC25+AG25+AK25+AS25+AO25+AW25</f>
        <v>0</v>
      </c>
      <c r="F25" s="36">
        <v>2</v>
      </c>
      <c r="G25" s="38"/>
      <c r="H25" s="38"/>
      <c r="I25" s="39"/>
      <c r="J25" s="36">
        <v>2</v>
      </c>
      <c r="K25" s="38"/>
      <c r="L25" s="38"/>
      <c r="M25" s="39"/>
      <c r="N25" s="36">
        <v>2</v>
      </c>
      <c r="O25" s="38"/>
      <c r="P25" s="38"/>
      <c r="Q25" s="39"/>
      <c r="R25" s="36">
        <v>2</v>
      </c>
      <c r="S25" s="38"/>
      <c r="T25" s="38"/>
      <c r="U25" s="39"/>
      <c r="V25" s="36">
        <v>2</v>
      </c>
      <c r="W25" s="38"/>
      <c r="X25" s="38"/>
      <c r="Y25" s="39"/>
      <c r="Z25" s="36">
        <v>2</v>
      </c>
      <c r="AA25" s="38"/>
      <c r="AB25" s="38"/>
      <c r="AC25" s="39"/>
      <c r="AD25" s="36">
        <v>2</v>
      </c>
      <c r="AE25" s="38"/>
      <c r="AF25" s="38"/>
      <c r="AG25" s="39"/>
      <c r="AH25" s="36">
        <v>2</v>
      </c>
      <c r="AI25" s="38"/>
      <c r="AJ25" s="38"/>
      <c r="AK25" s="39"/>
      <c r="AL25" s="36"/>
      <c r="AM25" s="38"/>
      <c r="AN25" s="38"/>
      <c r="AO25" s="39"/>
      <c r="AP25" s="36"/>
      <c r="AQ25" s="38"/>
      <c r="AR25" s="38"/>
      <c r="AS25" s="39"/>
      <c r="AT25" s="36"/>
      <c r="AU25" s="38"/>
      <c r="AV25" s="38"/>
      <c r="AW25" s="39"/>
    </row>
    <row r="26" spans="1:49" s="6" customFormat="1" ht="28" x14ac:dyDescent="0.35">
      <c r="A26" s="49" t="s">
        <v>83</v>
      </c>
      <c r="B26" s="102">
        <f>F26+J26+N26+R26+V26+Z26+AD26+AH26+AP26+AL26+AT26</f>
        <v>32</v>
      </c>
      <c r="C26" s="102">
        <f>G26+K26+O26+S26+W26+AA26+AE26+AI26+AQ26+AM26+AU26</f>
        <v>0</v>
      </c>
      <c r="D26" s="102">
        <f>H26+L26+P26+T26+X26+AB26+AF26+AJ26+AR26+AN26+AV26</f>
        <v>0</v>
      </c>
      <c r="E26" s="115">
        <f>I26+M26+Q26+U26+Y26+AC26+AG26+AK26+AS26+AO26+AW26</f>
        <v>0</v>
      </c>
      <c r="F26" s="36">
        <v>4</v>
      </c>
      <c r="G26" s="38"/>
      <c r="H26" s="38"/>
      <c r="I26" s="39"/>
      <c r="J26" s="36">
        <v>4</v>
      </c>
      <c r="K26" s="38"/>
      <c r="L26" s="38"/>
      <c r="M26" s="39"/>
      <c r="N26" s="36">
        <v>4</v>
      </c>
      <c r="O26" s="38"/>
      <c r="P26" s="38"/>
      <c r="Q26" s="39"/>
      <c r="R26" s="36">
        <v>4</v>
      </c>
      <c r="S26" s="38"/>
      <c r="T26" s="38"/>
      <c r="U26" s="39"/>
      <c r="V26" s="36">
        <v>4</v>
      </c>
      <c r="W26" s="38"/>
      <c r="X26" s="38"/>
      <c r="Y26" s="39"/>
      <c r="Z26" s="36">
        <v>4</v>
      </c>
      <c r="AA26" s="38"/>
      <c r="AB26" s="38"/>
      <c r="AC26" s="39"/>
      <c r="AD26" s="36">
        <v>4</v>
      </c>
      <c r="AE26" s="38"/>
      <c r="AF26" s="38"/>
      <c r="AG26" s="39"/>
      <c r="AH26" s="36">
        <v>4</v>
      </c>
      <c r="AI26" s="38"/>
      <c r="AJ26" s="38"/>
      <c r="AK26" s="39"/>
      <c r="AL26" s="36"/>
      <c r="AM26" s="38"/>
      <c r="AN26" s="38"/>
      <c r="AO26" s="39"/>
      <c r="AP26" s="36"/>
      <c r="AQ26" s="38"/>
      <c r="AR26" s="38"/>
      <c r="AS26" s="39"/>
      <c r="AT26" s="36"/>
      <c r="AU26" s="38"/>
      <c r="AV26" s="38"/>
      <c r="AW26" s="39"/>
    </row>
    <row r="27" spans="1:49" s="6" customFormat="1" ht="18" x14ac:dyDescent="0.35">
      <c r="A27" s="75" t="s">
        <v>32</v>
      </c>
      <c r="B27" s="124"/>
      <c r="C27" s="125"/>
      <c r="D27" s="125"/>
      <c r="E27" s="126"/>
      <c r="F27" s="124"/>
      <c r="G27" s="125"/>
      <c r="H27" s="125"/>
      <c r="I27" s="126"/>
      <c r="J27" s="124"/>
      <c r="K27" s="125"/>
      <c r="L27" s="125"/>
      <c r="M27" s="126"/>
      <c r="N27" s="124"/>
      <c r="O27" s="125"/>
      <c r="P27" s="125"/>
      <c r="Q27" s="126"/>
      <c r="R27" s="124"/>
      <c r="S27" s="125"/>
      <c r="T27" s="125"/>
      <c r="U27" s="126"/>
      <c r="V27" s="124"/>
      <c r="W27" s="125"/>
      <c r="X27" s="125"/>
      <c r="Y27" s="126"/>
      <c r="Z27" s="76"/>
      <c r="AA27" s="77"/>
      <c r="AB27" s="77"/>
      <c r="AC27" s="78"/>
      <c r="AD27" s="124"/>
      <c r="AE27" s="125"/>
      <c r="AF27" s="125"/>
      <c r="AG27" s="126"/>
      <c r="AH27" s="124"/>
      <c r="AI27" s="125"/>
      <c r="AJ27" s="125"/>
      <c r="AK27" s="126"/>
      <c r="AL27" s="124"/>
      <c r="AM27" s="125"/>
      <c r="AN27" s="125"/>
      <c r="AO27" s="126"/>
      <c r="AP27" s="124"/>
      <c r="AQ27" s="125"/>
      <c r="AR27" s="125"/>
      <c r="AS27" s="126"/>
      <c r="AT27" s="124"/>
      <c r="AU27" s="125"/>
      <c r="AV27" s="125"/>
      <c r="AW27" s="126"/>
    </row>
    <row r="28" spans="1:49" s="6" customFormat="1" ht="15" customHeight="1" x14ac:dyDescent="0.35">
      <c r="A28" s="46" t="s">
        <v>49</v>
      </c>
      <c r="B28" s="102">
        <f>F28+J28+N28+R28+V28+Z28+AD28+AH28+AP28+AL28+AT28</f>
        <v>4</v>
      </c>
      <c r="C28" s="102">
        <f>G28+K28+O28+S28+W28+AA28+AE28+AI28+AQ28+AM28+AU28</f>
        <v>0</v>
      </c>
      <c r="D28" s="102">
        <f>H28+L28+P28+T28+X28+AB28+AF28+AJ28+AR28+AN28+AV28</f>
        <v>8</v>
      </c>
      <c r="E28" s="115">
        <f>I28+M28+Q28+U28+Y28+AC28+AG28+AK28+AS28+AO28+AW28</f>
        <v>0</v>
      </c>
      <c r="F28" s="36">
        <v>1</v>
      </c>
      <c r="G28" s="38"/>
      <c r="H28" s="38">
        <v>2</v>
      </c>
      <c r="I28" s="39"/>
      <c r="J28" s="36">
        <v>1</v>
      </c>
      <c r="K28" s="38"/>
      <c r="L28" s="38">
        <v>2</v>
      </c>
      <c r="M28" s="39"/>
      <c r="N28" s="36"/>
      <c r="O28" s="38"/>
      <c r="P28" s="38"/>
      <c r="Q28" s="39"/>
      <c r="R28" s="36"/>
      <c r="S28" s="38"/>
      <c r="T28" s="38"/>
      <c r="U28" s="39"/>
      <c r="V28" s="36">
        <v>1</v>
      </c>
      <c r="W28" s="38"/>
      <c r="X28" s="38">
        <v>2</v>
      </c>
      <c r="Y28" s="39"/>
      <c r="Z28" s="36"/>
      <c r="AA28" s="38"/>
      <c r="AB28" s="38"/>
      <c r="AC28" s="39"/>
      <c r="AD28" s="36"/>
      <c r="AE28" s="38"/>
      <c r="AF28" s="38"/>
      <c r="AG28" s="39"/>
      <c r="AH28" s="36">
        <v>1</v>
      </c>
      <c r="AI28" s="38"/>
      <c r="AJ28" s="38">
        <v>2</v>
      </c>
      <c r="AK28" s="39"/>
      <c r="AL28" s="36"/>
      <c r="AM28" s="38"/>
      <c r="AN28" s="38"/>
      <c r="AO28" s="39"/>
      <c r="AP28" s="36"/>
      <c r="AQ28" s="38"/>
      <c r="AR28" s="38"/>
      <c r="AS28" s="39"/>
      <c r="AT28" s="36"/>
      <c r="AU28" s="38"/>
      <c r="AV28" s="38"/>
      <c r="AW28" s="39"/>
    </row>
    <row r="29" spans="1:49" s="6" customFormat="1" ht="33.75" customHeight="1" x14ac:dyDescent="0.35">
      <c r="A29" s="49" t="s">
        <v>167</v>
      </c>
      <c r="B29" s="102">
        <f>F29+J29+N29+R29+V29+Z29+AD29+AH29+AP29+AL29+AT29</f>
        <v>0</v>
      </c>
      <c r="C29" s="102">
        <f>G29+K29+O29+S29+W29+AA29+AE29+AI29+AQ29+AM29+AU29</f>
        <v>0</v>
      </c>
      <c r="D29" s="102">
        <f>H29+L29+P29+T29+X29+AB29+AF29+AJ29+AR29+AN29+AV29</f>
        <v>8</v>
      </c>
      <c r="E29" s="115">
        <f>I29+M29+Q29+U29+Y29+AC29+AG29+AK29+AS29+AO29+AW29</f>
        <v>0</v>
      </c>
      <c r="F29" s="36"/>
      <c r="G29" s="38"/>
      <c r="H29" s="38">
        <v>2</v>
      </c>
      <c r="I29" s="39"/>
      <c r="J29" s="36"/>
      <c r="K29" s="38"/>
      <c r="L29" s="38">
        <v>2</v>
      </c>
      <c r="M29" s="39"/>
      <c r="N29" s="36"/>
      <c r="O29" s="38"/>
      <c r="P29" s="38"/>
      <c r="Q29" s="39"/>
      <c r="R29" s="36"/>
      <c r="S29" s="38"/>
      <c r="T29" s="38"/>
      <c r="U29" s="39"/>
      <c r="V29" s="36"/>
      <c r="W29" s="38"/>
      <c r="X29" s="38">
        <v>2</v>
      </c>
      <c r="Y29" s="39"/>
      <c r="Z29" s="36"/>
      <c r="AA29" s="38"/>
      <c r="AB29" s="38"/>
      <c r="AC29" s="39"/>
      <c r="AD29" s="36"/>
      <c r="AE29" s="38"/>
      <c r="AF29" s="38"/>
      <c r="AG29" s="39"/>
      <c r="AH29" s="36"/>
      <c r="AI29" s="38"/>
      <c r="AJ29" s="38">
        <v>2</v>
      </c>
      <c r="AK29" s="39"/>
      <c r="AL29" s="36"/>
      <c r="AM29" s="38"/>
      <c r="AN29" s="38"/>
      <c r="AO29" s="39"/>
      <c r="AP29" s="36"/>
      <c r="AQ29" s="38"/>
      <c r="AR29" s="38"/>
      <c r="AS29" s="39"/>
      <c r="AT29" s="36"/>
      <c r="AU29" s="38"/>
      <c r="AV29" s="38"/>
      <c r="AW29" s="39"/>
    </row>
    <row r="30" spans="1:49" s="6" customFormat="1" ht="31.5" customHeight="1" x14ac:dyDescent="0.35">
      <c r="A30" s="49" t="s">
        <v>177</v>
      </c>
      <c r="B30" s="102">
        <f>F30+J30+N30+R30+V30+Z30+AD30+AH30+AP30+AL30+AT30</f>
        <v>8</v>
      </c>
      <c r="C30" s="102">
        <f>G30+K30+O30+S30+W30+AA30+AE30+AI30+AQ30+AM30+AU30</f>
        <v>8</v>
      </c>
      <c r="D30" s="102">
        <f>H30+L30+P30+T30+X30+AB30+AF30+AJ30+AR30+AN30+AV30</f>
        <v>0</v>
      </c>
      <c r="E30" s="115">
        <f>I30+M30+Q30+U30+Y30+AC30+AG30+AK30+AS30+AO30+AW30</f>
        <v>0</v>
      </c>
      <c r="F30" s="36">
        <v>2</v>
      </c>
      <c r="G30" s="38">
        <v>2</v>
      </c>
      <c r="H30" s="38"/>
      <c r="I30" s="39"/>
      <c r="J30" s="36">
        <v>2</v>
      </c>
      <c r="K30" s="38">
        <v>2</v>
      </c>
      <c r="L30" s="38"/>
      <c r="M30" s="39"/>
      <c r="N30" s="36"/>
      <c r="O30" s="38"/>
      <c r="P30" s="38"/>
      <c r="Q30" s="39"/>
      <c r="R30" s="36"/>
      <c r="S30" s="38"/>
      <c r="T30" s="38"/>
      <c r="U30" s="39"/>
      <c r="V30" s="36">
        <v>2</v>
      </c>
      <c r="W30" s="38">
        <v>2</v>
      </c>
      <c r="X30" s="38"/>
      <c r="Y30" s="39"/>
      <c r="Z30" s="36"/>
      <c r="AA30" s="38"/>
      <c r="AB30" s="38"/>
      <c r="AC30" s="39"/>
      <c r="AD30" s="36"/>
      <c r="AE30" s="38"/>
      <c r="AF30" s="38"/>
      <c r="AG30" s="39"/>
      <c r="AH30" s="36">
        <v>2</v>
      </c>
      <c r="AI30" s="38">
        <v>2</v>
      </c>
      <c r="AJ30" s="38"/>
      <c r="AK30" s="39"/>
      <c r="AL30" s="36"/>
      <c r="AM30" s="38"/>
      <c r="AN30" s="38"/>
      <c r="AO30" s="39"/>
      <c r="AP30" s="36"/>
      <c r="AQ30" s="38"/>
      <c r="AR30" s="38"/>
      <c r="AS30" s="39"/>
      <c r="AT30" s="36"/>
      <c r="AU30" s="38"/>
      <c r="AV30" s="38"/>
      <c r="AW30" s="39"/>
    </row>
    <row r="31" spans="1:49" s="6" customFormat="1" ht="37.5" customHeight="1" x14ac:dyDescent="0.35">
      <c r="A31" s="49" t="s">
        <v>183</v>
      </c>
      <c r="B31" s="102">
        <f>F31+J31+N31+R31+V31+Z31+AD31+AH31+AP31+AL31+AT31</f>
        <v>48</v>
      </c>
      <c r="C31" s="102">
        <f>G31+K31+O31+S31+W31+AA31+AE31+AI31+AQ31+AM31+AU31</f>
        <v>16</v>
      </c>
      <c r="D31" s="102">
        <f>H31+L31+P31+T31+X31+AB31+AF31+AJ31+AR31+AN31+AV31</f>
        <v>0</v>
      </c>
      <c r="E31" s="115">
        <f>I31+M31+Q31+U31+Y31+AC31+AG31+AK31+AS31+AO31+AW31</f>
        <v>0</v>
      </c>
      <c r="F31" s="41"/>
      <c r="G31" s="40"/>
      <c r="H31" s="40"/>
      <c r="I31" s="42"/>
      <c r="J31" s="41"/>
      <c r="K31" s="40"/>
      <c r="L31" s="40"/>
      <c r="M31" s="42"/>
      <c r="N31" s="41"/>
      <c r="O31" s="40"/>
      <c r="P31" s="40"/>
      <c r="Q31" s="42"/>
      <c r="R31" s="41"/>
      <c r="S31" s="40"/>
      <c r="T31" s="40"/>
      <c r="U31" s="42"/>
      <c r="V31" s="41"/>
      <c r="W31" s="40"/>
      <c r="X31" s="40"/>
      <c r="Y31" s="42"/>
      <c r="Z31" s="41"/>
      <c r="AA31" s="40"/>
      <c r="AB31" s="40"/>
      <c r="AC31" s="42"/>
      <c r="AD31" s="41"/>
      <c r="AE31" s="40"/>
      <c r="AF31" s="40"/>
      <c r="AG31" s="42"/>
      <c r="AH31" s="41"/>
      <c r="AI31" s="40"/>
      <c r="AJ31" s="40"/>
      <c r="AK31" s="42"/>
      <c r="AL31" s="41"/>
      <c r="AM31" s="40"/>
      <c r="AN31" s="40"/>
      <c r="AO31" s="42"/>
      <c r="AP31" s="41">
        <v>48</v>
      </c>
      <c r="AQ31" s="40">
        <v>16</v>
      </c>
      <c r="AR31" s="40"/>
      <c r="AS31" s="42"/>
      <c r="AT31" s="41"/>
      <c r="AU31" s="40"/>
      <c r="AV31" s="40"/>
      <c r="AW31" s="42"/>
    </row>
    <row r="32" spans="1:49" s="6" customFormat="1" ht="36.75" customHeight="1" x14ac:dyDescent="0.35">
      <c r="A32" s="49" t="s">
        <v>182</v>
      </c>
      <c r="B32" s="102">
        <f>F32+J32+N32+R32+V32+Z32+AD32+AH32+AP32+AL32+AT32</f>
        <v>48</v>
      </c>
      <c r="C32" s="102">
        <f>G32+K32+O32+S32+W32+AA32+AE32+AI32+AQ32+AM32+AU32</f>
        <v>16</v>
      </c>
      <c r="D32" s="102">
        <f>H32+L32+P32+T32+X32+AB32+AF32+AJ32+AR32+AN32+AV32</f>
        <v>0</v>
      </c>
      <c r="E32" s="115">
        <f>I32+M32+Q32+U32+Y32+AC32+AG32+AK32+AS32+AO32+AW32</f>
        <v>0</v>
      </c>
      <c r="F32" s="41"/>
      <c r="G32" s="40"/>
      <c r="H32" s="40"/>
      <c r="I32" s="42"/>
      <c r="J32" s="41"/>
      <c r="K32" s="40"/>
      <c r="L32" s="40"/>
      <c r="M32" s="42"/>
      <c r="N32" s="41"/>
      <c r="O32" s="40"/>
      <c r="P32" s="40"/>
      <c r="Q32" s="42"/>
      <c r="R32" s="41"/>
      <c r="S32" s="40"/>
      <c r="T32" s="40"/>
      <c r="U32" s="42"/>
      <c r="V32" s="41"/>
      <c r="W32" s="40"/>
      <c r="X32" s="40"/>
      <c r="Y32" s="42"/>
      <c r="Z32" s="41"/>
      <c r="AA32" s="40"/>
      <c r="AB32" s="40"/>
      <c r="AC32" s="42"/>
      <c r="AD32" s="41"/>
      <c r="AE32" s="40"/>
      <c r="AF32" s="40"/>
      <c r="AG32" s="42"/>
      <c r="AH32" s="41"/>
      <c r="AI32" s="40"/>
      <c r="AJ32" s="40"/>
      <c r="AK32" s="42"/>
      <c r="AL32" s="41"/>
      <c r="AM32" s="40"/>
      <c r="AN32" s="40"/>
      <c r="AO32" s="42"/>
      <c r="AP32" s="41">
        <v>48</v>
      </c>
      <c r="AQ32" s="40">
        <v>16</v>
      </c>
      <c r="AR32" s="40"/>
      <c r="AS32" s="42"/>
      <c r="AT32" s="41"/>
      <c r="AU32" s="40"/>
      <c r="AV32" s="40"/>
      <c r="AW32" s="42"/>
    </row>
    <row r="33" spans="1:49" s="6" customFormat="1" ht="18" x14ac:dyDescent="0.35">
      <c r="A33" s="75" t="s">
        <v>80</v>
      </c>
      <c r="B33" s="124"/>
      <c r="C33" s="125"/>
      <c r="D33" s="125"/>
      <c r="E33" s="126"/>
      <c r="F33" s="124"/>
      <c r="G33" s="125"/>
      <c r="H33" s="125"/>
      <c r="I33" s="126"/>
      <c r="J33" s="124"/>
      <c r="K33" s="125"/>
      <c r="L33" s="125"/>
      <c r="M33" s="126"/>
      <c r="N33" s="124"/>
      <c r="O33" s="125"/>
      <c r="P33" s="125"/>
      <c r="Q33" s="126"/>
      <c r="R33" s="124"/>
      <c r="S33" s="125"/>
      <c r="T33" s="125"/>
      <c r="U33" s="126"/>
      <c r="V33" s="124"/>
      <c r="W33" s="125"/>
      <c r="X33" s="125"/>
      <c r="Y33" s="126"/>
      <c r="Z33" s="76"/>
      <c r="AA33" s="77"/>
      <c r="AB33" s="77"/>
      <c r="AC33" s="78"/>
      <c r="AD33" s="124"/>
      <c r="AE33" s="125"/>
      <c r="AF33" s="125"/>
      <c r="AG33" s="126"/>
      <c r="AH33" s="124"/>
      <c r="AI33" s="125"/>
      <c r="AJ33" s="125"/>
      <c r="AK33" s="126"/>
      <c r="AL33" s="124"/>
      <c r="AM33" s="125"/>
      <c r="AN33" s="125"/>
      <c r="AO33" s="126"/>
      <c r="AP33" s="124"/>
      <c r="AQ33" s="125"/>
      <c r="AR33" s="125"/>
      <c r="AS33" s="126"/>
      <c r="AT33" s="124"/>
      <c r="AU33" s="125"/>
      <c r="AV33" s="125"/>
      <c r="AW33" s="126"/>
    </row>
    <row r="34" spans="1:49" s="6" customFormat="1" ht="15" customHeight="1" x14ac:dyDescent="0.35">
      <c r="A34" s="46" t="s">
        <v>50</v>
      </c>
      <c r="B34" s="102">
        <f>F34+J34+N34+R34+V34+Z34+AD34+AH34+AP34+AL34+AT34</f>
        <v>6</v>
      </c>
      <c r="C34" s="102">
        <f>G34+K34+O34+S34+W34+AA34+AE34+AI34+AQ34+AM34+AU34</f>
        <v>0</v>
      </c>
      <c r="D34" s="102">
        <f>H34+L34+P34+T34+X34+AB34+AF34+AJ34+AR34+AN34+AV34</f>
        <v>0</v>
      </c>
      <c r="E34" s="115">
        <f>I34+M34+Q34+U34+Y34+AC34+AG34+AK34+AS34+AO34+AW34</f>
        <v>0</v>
      </c>
      <c r="F34" s="36">
        <v>1</v>
      </c>
      <c r="G34" s="38"/>
      <c r="H34" s="38"/>
      <c r="I34" s="39"/>
      <c r="J34" s="36">
        <v>1</v>
      </c>
      <c r="K34" s="38"/>
      <c r="L34" s="38"/>
      <c r="M34" s="39"/>
      <c r="N34" s="36"/>
      <c r="O34" s="38"/>
      <c r="P34" s="38"/>
      <c r="Q34" s="39"/>
      <c r="R34" s="36">
        <v>1</v>
      </c>
      <c r="S34" s="38"/>
      <c r="T34" s="38"/>
      <c r="U34" s="39"/>
      <c r="V34" s="36">
        <v>1</v>
      </c>
      <c r="W34" s="38"/>
      <c r="X34" s="38"/>
      <c r="Y34" s="39"/>
      <c r="Z34" s="36"/>
      <c r="AA34" s="38"/>
      <c r="AB34" s="38"/>
      <c r="AC34" s="39"/>
      <c r="AD34" s="36">
        <v>1</v>
      </c>
      <c r="AE34" s="38"/>
      <c r="AF34" s="38"/>
      <c r="AG34" s="39"/>
      <c r="AH34" s="36">
        <v>1</v>
      </c>
      <c r="AI34" s="38"/>
      <c r="AJ34" s="38"/>
      <c r="AK34" s="39"/>
      <c r="AL34" s="36"/>
      <c r="AM34" s="38"/>
      <c r="AN34" s="38"/>
      <c r="AO34" s="39"/>
      <c r="AP34" s="36"/>
      <c r="AQ34" s="38"/>
      <c r="AR34" s="38"/>
      <c r="AS34" s="39"/>
      <c r="AT34" s="36"/>
      <c r="AU34" s="38"/>
      <c r="AV34" s="38"/>
      <c r="AW34" s="39"/>
    </row>
    <row r="35" spans="1:49" s="6" customFormat="1" ht="15" customHeight="1" x14ac:dyDescent="0.35">
      <c r="A35" s="46" t="s">
        <v>86</v>
      </c>
      <c r="B35" s="102">
        <f>F35+J35+N35+R35+V35+Z35+AD35+AH35+AP35+AL35+AT35</f>
        <v>22</v>
      </c>
      <c r="C35" s="102">
        <f>G35+K35+O35+S35+W35+AA35+AE35+AI35+AQ35+AM35+AU35</f>
        <v>0</v>
      </c>
      <c r="D35" s="102">
        <f>H35+L35+P35+T35+X35+AB35+AF35+AJ35+AR35+AN35+AV35</f>
        <v>0</v>
      </c>
      <c r="E35" s="115">
        <f>I35+M35+Q35+U35+Y35+AC35+AG35+AK35+AS35+AO35+AW35</f>
        <v>0</v>
      </c>
      <c r="F35" s="36">
        <v>3</v>
      </c>
      <c r="G35" s="38"/>
      <c r="H35" s="38"/>
      <c r="I35" s="39"/>
      <c r="J35" s="36">
        <v>2</v>
      </c>
      <c r="K35" s="38"/>
      <c r="L35" s="38"/>
      <c r="M35" s="39"/>
      <c r="N35" s="36">
        <v>2</v>
      </c>
      <c r="O35" s="38"/>
      <c r="P35" s="38"/>
      <c r="Q35" s="39"/>
      <c r="R35" s="36">
        <v>2</v>
      </c>
      <c r="S35" s="38"/>
      <c r="T35" s="38"/>
      <c r="U35" s="39"/>
      <c r="V35" s="36">
        <v>2</v>
      </c>
      <c r="W35" s="38"/>
      <c r="X35" s="38"/>
      <c r="Y35" s="39"/>
      <c r="Z35" s="36">
        <v>2</v>
      </c>
      <c r="AA35" s="38"/>
      <c r="AB35" s="38"/>
      <c r="AC35" s="39"/>
      <c r="AD35" s="36">
        <v>2</v>
      </c>
      <c r="AE35" s="38"/>
      <c r="AF35" s="38"/>
      <c r="AG35" s="39"/>
      <c r="AH35" s="36">
        <v>2</v>
      </c>
      <c r="AI35" s="38"/>
      <c r="AJ35" s="38"/>
      <c r="AK35" s="39"/>
      <c r="AL35" s="36">
        <v>1</v>
      </c>
      <c r="AM35" s="38"/>
      <c r="AN35" s="38"/>
      <c r="AO35" s="39"/>
      <c r="AP35" s="36">
        <v>4</v>
      </c>
      <c r="AQ35" s="38"/>
      <c r="AR35" s="38"/>
      <c r="AS35" s="39"/>
      <c r="AT35" s="36"/>
      <c r="AU35" s="38"/>
      <c r="AV35" s="38"/>
      <c r="AW35" s="39"/>
    </row>
    <row r="36" spans="1:49" s="6" customFormat="1" ht="36" customHeight="1" x14ac:dyDescent="0.35">
      <c r="A36" s="46" t="s">
        <v>85</v>
      </c>
      <c r="B36" s="102">
        <f>F36+J36+N36+R36+V36+Z36+AD36+AH36+AP36+AL36+AT36</f>
        <v>27</v>
      </c>
      <c r="C36" s="102">
        <f>G36+K36+O36+S36+W36+AA36+AE36+AI36+AQ36+AM36+AU36</f>
        <v>0</v>
      </c>
      <c r="D36" s="102">
        <f>H36+L36+P36+T36+X36+AB36+AF36+AJ36+AR36+AN36+AV36</f>
        <v>0</v>
      </c>
      <c r="E36" s="115">
        <f>I36+M36+Q36+U36+Y36+AC36+AG36+AK36+AS36+AO36+AW36</f>
        <v>0</v>
      </c>
      <c r="F36" s="36">
        <v>2</v>
      </c>
      <c r="G36" s="38"/>
      <c r="H36" s="38"/>
      <c r="I36" s="39"/>
      <c r="J36" s="36">
        <v>2</v>
      </c>
      <c r="K36" s="38"/>
      <c r="L36" s="38"/>
      <c r="M36" s="39"/>
      <c r="N36" s="36">
        <v>2</v>
      </c>
      <c r="O36" s="38"/>
      <c r="P36" s="38"/>
      <c r="Q36" s="39"/>
      <c r="R36" s="36">
        <v>2</v>
      </c>
      <c r="S36" s="38"/>
      <c r="T36" s="38"/>
      <c r="U36" s="39"/>
      <c r="V36" s="36">
        <v>2</v>
      </c>
      <c r="W36" s="38"/>
      <c r="X36" s="38"/>
      <c r="Y36" s="39"/>
      <c r="Z36" s="36">
        <v>2</v>
      </c>
      <c r="AA36" s="38"/>
      <c r="AB36" s="38"/>
      <c r="AC36" s="39"/>
      <c r="AD36" s="36">
        <v>2</v>
      </c>
      <c r="AE36" s="38"/>
      <c r="AF36" s="38"/>
      <c r="AG36" s="39"/>
      <c r="AH36" s="36">
        <v>2</v>
      </c>
      <c r="AI36" s="38"/>
      <c r="AJ36" s="38"/>
      <c r="AK36" s="39"/>
      <c r="AL36" s="36">
        <v>3</v>
      </c>
      <c r="AM36" s="38"/>
      <c r="AN36" s="38"/>
      <c r="AO36" s="39"/>
      <c r="AP36" s="36">
        <v>4</v>
      </c>
      <c r="AQ36" s="38"/>
      <c r="AR36" s="38"/>
      <c r="AS36" s="39"/>
      <c r="AT36" s="36">
        <v>4</v>
      </c>
      <c r="AU36" s="38"/>
      <c r="AV36" s="38"/>
      <c r="AW36" s="39"/>
    </row>
    <row r="37" spans="1:49" s="6" customFormat="1" ht="18" x14ac:dyDescent="0.35">
      <c r="A37" s="75" t="s">
        <v>44</v>
      </c>
      <c r="B37" s="124"/>
      <c r="C37" s="125"/>
      <c r="D37" s="125"/>
      <c r="E37" s="126"/>
      <c r="F37" s="124"/>
      <c r="G37" s="125"/>
      <c r="H37" s="125"/>
      <c r="I37" s="126"/>
      <c r="J37" s="124"/>
      <c r="K37" s="125"/>
      <c r="L37" s="125"/>
      <c r="M37" s="126"/>
      <c r="N37" s="124"/>
      <c r="O37" s="125"/>
      <c r="P37" s="125"/>
      <c r="Q37" s="126"/>
      <c r="R37" s="124"/>
      <c r="S37" s="125"/>
      <c r="T37" s="125"/>
      <c r="U37" s="126"/>
      <c r="V37" s="124"/>
      <c r="W37" s="125"/>
      <c r="X37" s="125"/>
      <c r="Y37" s="126"/>
      <c r="Z37" s="76"/>
      <c r="AA37" s="77"/>
      <c r="AB37" s="77"/>
      <c r="AC37" s="78"/>
      <c r="AD37" s="124"/>
      <c r="AE37" s="125"/>
      <c r="AF37" s="125"/>
      <c r="AG37" s="126"/>
      <c r="AH37" s="124"/>
      <c r="AI37" s="125"/>
      <c r="AJ37" s="125"/>
      <c r="AK37" s="126"/>
      <c r="AL37" s="124"/>
      <c r="AM37" s="125"/>
      <c r="AN37" s="125"/>
      <c r="AO37" s="126"/>
      <c r="AP37" s="124"/>
      <c r="AQ37" s="125"/>
      <c r="AR37" s="125"/>
      <c r="AS37" s="126"/>
      <c r="AT37" s="124"/>
      <c r="AU37" s="125"/>
      <c r="AV37" s="125"/>
      <c r="AW37" s="126"/>
    </row>
    <row r="38" spans="1:49" s="6" customFormat="1" ht="15" customHeight="1" x14ac:dyDescent="0.35">
      <c r="A38" s="46" t="s">
        <v>82</v>
      </c>
      <c r="B38" s="102">
        <f>F38+J38+N38+R38+V38+Z38+AD38+AH38+AP38+AL38+AT38</f>
        <v>7</v>
      </c>
      <c r="C38" s="102">
        <f>G38+K38+O38+S38+W38+AA38+AE38+AI38+AQ38+AM38+AU38</f>
        <v>0</v>
      </c>
      <c r="D38" s="102">
        <f>H38+L38+P38+T38+X38+AB38+AF38+AJ38+AR38+AN38+AV38</f>
        <v>0</v>
      </c>
      <c r="E38" s="115">
        <f>I38+M38+Q38+U38+Y38+AC38+AG38+AK38+AS38+AO38+AW38</f>
        <v>0</v>
      </c>
      <c r="F38" s="36">
        <v>1</v>
      </c>
      <c r="G38" s="38"/>
      <c r="H38" s="38"/>
      <c r="I38" s="39"/>
      <c r="J38" s="36">
        <v>1</v>
      </c>
      <c r="K38" s="38"/>
      <c r="L38" s="38"/>
      <c r="M38" s="39"/>
      <c r="N38" s="36">
        <v>1</v>
      </c>
      <c r="O38" s="38"/>
      <c r="P38" s="38"/>
      <c r="Q38" s="39"/>
      <c r="R38" s="36"/>
      <c r="S38" s="38"/>
      <c r="T38" s="38"/>
      <c r="U38" s="39"/>
      <c r="V38" s="36">
        <v>1</v>
      </c>
      <c r="W38" s="38"/>
      <c r="X38" s="38"/>
      <c r="Y38" s="39"/>
      <c r="Z38" s="36">
        <v>1</v>
      </c>
      <c r="AA38" s="38"/>
      <c r="AB38" s="38"/>
      <c r="AC38" s="39"/>
      <c r="AD38" s="36">
        <v>1</v>
      </c>
      <c r="AE38" s="38"/>
      <c r="AF38" s="38"/>
      <c r="AG38" s="39"/>
      <c r="AH38" s="36">
        <v>1</v>
      </c>
      <c r="AI38" s="38"/>
      <c r="AJ38" s="38"/>
      <c r="AK38" s="39"/>
      <c r="AL38" s="36"/>
      <c r="AM38" s="38"/>
      <c r="AN38" s="38"/>
      <c r="AO38" s="39"/>
      <c r="AP38" s="36"/>
      <c r="AQ38" s="38"/>
      <c r="AR38" s="38"/>
      <c r="AS38" s="39"/>
      <c r="AT38" s="36"/>
      <c r="AU38" s="38"/>
      <c r="AV38" s="38"/>
      <c r="AW38" s="39"/>
    </row>
    <row r="39" spans="1:49" s="6" customFormat="1" ht="15" customHeight="1" x14ac:dyDescent="0.35">
      <c r="A39" s="46" t="s">
        <v>184</v>
      </c>
      <c r="B39" s="102">
        <f>F39+J39+N39+R39+V39+Z39+AD39+AH39+AP39+AL39+AT39</f>
        <v>12</v>
      </c>
      <c r="C39" s="102">
        <f>G39+K39+O39+S39+W39+AA39+AE39+AI39+AQ39+AM39+AU39</f>
        <v>4</v>
      </c>
      <c r="D39" s="102">
        <f>H39+L39+P39+T39+X39+AB39+AF39+AJ39+AR39+AN39+AV39</f>
        <v>0</v>
      </c>
      <c r="E39" s="115">
        <f>I39+M39+Q39+U39+Y39+AC39+AG39+AK39+AS39+AO39+AW39</f>
        <v>0</v>
      </c>
      <c r="F39" s="36">
        <v>3</v>
      </c>
      <c r="G39" s="38">
        <v>1</v>
      </c>
      <c r="H39" s="38"/>
      <c r="I39" s="39"/>
      <c r="J39" s="36">
        <v>3</v>
      </c>
      <c r="K39" s="38">
        <v>1</v>
      </c>
      <c r="L39" s="38"/>
      <c r="M39" s="39"/>
      <c r="N39" s="36"/>
      <c r="O39" s="38"/>
      <c r="P39" s="38"/>
      <c r="Q39" s="39"/>
      <c r="R39" s="36"/>
      <c r="S39" s="38"/>
      <c r="T39" s="38"/>
      <c r="U39" s="39"/>
      <c r="V39" s="36">
        <v>3</v>
      </c>
      <c r="W39" s="38">
        <v>1</v>
      </c>
      <c r="X39" s="38"/>
      <c r="Y39" s="39"/>
      <c r="Z39" s="36"/>
      <c r="AA39" s="38"/>
      <c r="AB39" s="38"/>
      <c r="AC39" s="39"/>
      <c r="AD39" s="36"/>
      <c r="AE39" s="38"/>
      <c r="AF39" s="38"/>
      <c r="AG39" s="39"/>
      <c r="AH39" s="36">
        <v>3</v>
      </c>
      <c r="AI39" s="38">
        <v>1</v>
      </c>
      <c r="AJ39" s="38"/>
      <c r="AK39" s="39"/>
      <c r="AL39" s="36"/>
      <c r="AM39" s="38"/>
      <c r="AN39" s="38"/>
      <c r="AO39" s="39"/>
      <c r="AP39" s="36"/>
      <c r="AQ39" s="38"/>
      <c r="AR39" s="38"/>
      <c r="AS39" s="39"/>
      <c r="AT39" s="36"/>
      <c r="AU39" s="38"/>
      <c r="AV39" s="38"/>
      <c r="AW39" s="39"/>
    </row>
    <row r="40" spans="1:49" s="6" customFormat="1" ht="50.25" customHeight="1" x14ac:dyDescent="0.35">
      <c r="A40" s="49" t="s">
        <v>90</v>
      </c>
      <c r="B40" s="102">
        <f>F40+J40+N40+R40+V40+Z40+AD40+AH40+AP40+AL40+AT40</f>
        <v>6</v>
      </c>
      <c r="C40" s="102">
        <f>G40+K40+O40+S40+W40+AA40+AE40+AI40+AQ40+AM40+AU40</f>
        <v>0</v>
      </c>
      <c r="D40" s="102">
        <f>H40+L40+P40+T40+X40+AB40+AF40+AJ40+AR40+AN40+AV40</f>
        <v>0</v>
      </c>
      <c r="E40" s="115">
        <f>I40+M40+Q40+U40+Y40+AC40+AG40+AK40+AS40+AO40+AW40</f>
        <v>0</v>
      </c>
      <c r="F40" s="36"/>
      <c r="G40" s="38"/>
      <c r="H40" s="38"/>
      <c r="I40" s="39"/>
      <c r="J40" s="36"/>
      <c r="K40" s="38"/>
      <c r="L40" s="38"/>
      <c r="M40" s="39"/>
      <c r="N40" s="36"/>
      <c r="O40" s="38"/>
      <c r="P40" s="38"/>
      <c r="Q40" s="39"/>
      <c r="R40" s="36"/>
      <c r="S40" s="38"/>
      <c r="T40" s="38"/>
      <c r="U40" s="39"/>
      <c r="V40" s="36"/>
      <c r="W40" s="38"/>
      <c r="X40" s="38"/>
      <c r="Y40" s="39"/>
      <c r="Z40" s="36"/>
      <c r="AA40" s="38"/>
      <c r="AB40" s="38"/>
      <c r="AC40" s="39"/>
      <c r="AD40" s="36"/>
      <c r="AE40" s="38"/>
      <c r="AF40" s="38"/>
      <c r="AG40" s="39"/>
      <c r="AH40" s="36"/>
      <c r="AI40" s="38"/>
      <c r="AJ40" s="38"/>
      <c r="AK40" s="39"/>
      <c r="AL40" s="36"/>
      <c r="AM40" s="38"/>
      <c r="AN40" s="38"/>
      <c r="AO40" s="39"/>
      <c r="AP40" s="36">
        <v>5</v>
      </c>
      <c r="AQ40" s="38"/>
      <c r="AR40" s="38"/>
      <c r="AS40" s="39"/>
      <c r="AT40" s="36">
        <v>1</v>
      </c>
      <c r="AU40" s="38"/>
      <c r="AV40" s="38"/>
      <c r="AW40" s="39"/>
    </row>
    <row r="41" spans="1:49" s="6" customFormat="1" ht="15" customHeight="1" x14ac:dyDescent="0.35">
      <c r="A41" s="46" t="s">
        <v>43</v>
      </c>
      <c r="B41" s="102">
        <f>F41+J41+N41+R41+V41+Z41+AD41+AH41+AP41+AL41+AT41</f>
        <v>8</v>
      </c>
      <c r="C41" s="102">
        <f>G41+K41+O41+S41+W41+AA41+AE41+AI41+AQ41+AM41+AU41</f>
        <v>0</v>
      </c>
      <c r="D41" s="102">
        <f>H41+L41+P41+T41+X41+AB41+AF41+AJ41+AR41+AN41+AV41</f>
        <v>0</v>
      </c>
      <c r="E41" s="115">
        <f>I41+M41+Q41+U41+Y41+AC41+AG41+AK41+AS41+AO41+AW41</f>
        <v>0</v>
      </c>
      <c r="F41" s="36">
        <v>1</v>
      </c>
      <c r="G41" s="38"/>
      <c r="H41" s="38"/>
      <c r="I41" s="39"/>
      <c r="J41" s="36">
        <v>2</v>
      </c>
      <c r="K41" s="38"/>
      <c r="L41" s="38"/>
      <c r="M41" s="39"/>
      <c r="N41" s="36"/>
      <c r="O41" s="38"/>
      <c r="P41" s="38"/>
      <c r="Q41" s="39"/>
      <c r="R41" s="36">
        <v>1</v>
      </c>
      <c r="S41" s="38"/>
      <c r="T41" s="38"/>
      <c r="U41" s="39"/>
      <c r="V41" s="36">
        <v>1</v>
      </c>
      <c r="W41" s="38"/>
      <c r="X41" s="38"/>
      <c r="Y41" s="39"/>
      <c r="Z41" s="36"/>
      <c r="AA41" s="38"/>
      <c r="AB41" s="38"/>
      <c r="AC41" s="39"/>
      <c r="AD41" s="36">
        <v>1</v>
      </c>
      <c r="AE41" s="38"/>
      <c r="AF41" s="38"/>
      <c r="AG41" s="39"/>
      <c r="AH41" s="36">
        <v>2</v>
      </c>
      <c r="AI41" s="38"/>
      <c r="AJ41" s="38"/>
      <c r="AK41" s="39"/>
      <c r="AL41" s="36"/>
      <c r="AM41" s="38"/>
      <c r="AN41" s="38"/>
      <c r="AO41" s="39"/>
      <c r="AP41" s="36"/>
      <c r="AQ41" s="38"/>
      <c r="AR41" s="38"/>
      <c r="AS41" s="39"/>
      <c r="AT41" s="36"/>
      <c r="AU41" s="38"/>
      <c r="AV41" s="38"/>
      <c r="AW41" s="39"/>
    </row>
    <row r="42" spans="1:49" s="6" customFormat="1" ht="15" customHeight="1" x14ac:dyDescent="0.35">
      <c r="A42" s="46" t="s">
        <v>89</v>
      </c>
      <c r="B42" s="102">
        <f>F42+J42+N42+R42+V42+Z42+AD42+AH42+AP42+AL42+AT42</f>
        <v>12</v>
      </c>
      <c r="C42" s="102">
        <f>G42+K42+O42+S42+W42+AA42+AE42+AI42+AQ42+AM42+AU42</f>
        <v>0</v>
      </c>
      <c r="D42" s="102">
        <f>H42+L42+P42+T42+X42+AB42+AF42+AJ42+AR42+AN42+AV42</f>
        <v>0</v>
      </c>
      <c r="E42" s="115">
        <f>I42+M42+Q42+U42+Y42+AC42+AG42+AK42+AS42+AO42+AW42</f>
        <v>0</v>
      </c>
      <c r="F42" s="36">
        <v>1</v>
      </c>
      <c r="G42" s="38"/>
      <c r="H42" s="38"/>
      <c r="I42" s="39"/>
      <c r="J42" s="36">
        <v>1</v>
      </c>
      <c r="K42" s="38"/>
      <c r="L42" s="38"/>
      <c r="M42" s="39"/>
      <c r="N42" s="36"/>
      <c r="O42" s="38"/>
      <c r="P42" s="38"/>
      <c r="Q42" s="39"/>
      <c r="R42" s="36">
        <v>1</v>
      </c>
      <c r="S42" s="38"/>
      <c r="T42" s="38"/>
      <c r="U42" s="39"/>
      <c r="V42" s="36">
        <v>1</v>
      </c>
      <c r="W42" s="38"/>
      <c r="X42" s="38"/>
      <c r="Y42" s="39"/>
      <c r="Z42" s="36"/>
      <c r="AA42" s="38"/>
      <c r="AB42" s="38"/>
      <c r="AC42" s="39"/>
      <c r="AD42" s="36">
        <v>1</v>
      </c>
      <c r="AE42" s="38"/>
      <c r="AF42" s="38"/>
      <c r="AG42" s="39"/>
      <c r="AH42" s="36">
        <v>1</v>
      </c>
      <c r="AI42" s="38"/>
      <c r="AJ42" s="38"/>
      <c r="AK42" s="39"/>
      <c r="AL42" s="36"/>
      <c r="AM42" s="38"/>
      <c r="AN42" s="38"/>
      <c r="AO42" s="39"/>
      <c r="AP42" s="36">
        <v>5</v>
      </c>
      <c r="AQ42" s="38"/>
      <c r="AR42" s="38"/>
      <c r="AS42" s="39"/>
      <c r="AT42" s="36">
        <v>1</v>
      </c>
      <c r="AU42" s="38"/>
      <c r="AV42" s="38"/>
      <c r="AW42" s="39"/>
    </row>
    <row r="43" spans="1:49" s="6" customFormat="1" ht="15" customHeight="1" x14ac:dyDescent="0.35">
      <c r="A43" s="46" t="s">
        <v>192</v>
      </c>
      <c r="B43" s="102">
        <f>F43+J43+N43+R43+V43+Z43+AD43+AH43+AP43+AL43+AT43</f>
        <v>122</v>
      </c>
      <c r="C43" s="102">
        <f>G43+K43+O43+S43+W43+AA43+AE43+AI43+AQ43+AM43+AU43</f>
        <v>38</v>
      </c>
      <c r="D43" s="102">
        <f>H43+L43+P43+T43+X43+AB43+AF43+AJ43+AR43+AN43+AV43</f>
        <v>0</v>
      </c>
      <c r="E43" s="115">
        <f>I43+M43+Q43+U43+Y43+AC43+AG43+AK43+AS43+AO43+AW43</f>
        <v>0</v>
      </c>
      <c r="F43" s="36">
        <v>27</v>
      </c>
      <c r="G43" s="38">
        <v>9</v>
      </c>
      <c r="H43" s="38"/>
      <c r="I43" s="39"/>
      <c r="J43" s="36">
        <v>31</v>
      </c>
      <c r="K43" s="38">
        <v>10</v>
      </c>
      <c r="L43" s="38"/>
      <c r="M43" s="39"/>
      <c r="N43" s="36"/>
      <c r="O43" s="38"/>
      <c r="P43" s="38"/>
      <c r="Q43" s="39"/>
      <c r="R43" s="36">
        <v>3</v>
      </c>
      <c r="S43" s="38"/>
      <c r="T43" s="38"/>
      <c r="U43" s="39"/>
      <c r="V43" s="36">
        <v>27</v>
      </c>
      <c r="W43" s="38">
        <v>9</v>
      </c>
      <c r="X43" s="38"/>
      <c r="Y43" s="39"/>
      <c r="Z43" s="36"/>
      <c r="AA43" s="38"/>
      <c r="AB43" s="38"/>
      <c r="AC43" s="39"/>
      <c r="AD43" s="36">
        <v>3</v>
      </c>
      <c r="AE43" s="38"/>
      <c r="AF43" s="38"/>
      <c r="AG43" s="39"/>
      <c r="AH43" s="36">
        <v>31</v>
      </c>
      <c r="AI43" s="38">
        <v>10</v>
      </c>
      <c r="AJ43" s="38"/>
      <c r="AK43" s="39"/>
      <c r="AL43" s="36"/>
      <c r="AM43" s="38"/>
      <c r="AN43" s="38"/>
      <c r="AO43" s="39"/>
      <c r="AP43" s="36"/>
      <c r="AQ43" s="38"/>
      <c r="AR43" s="38"/>
      <c r="AS43" s="39"/>
      <c r="AT43" s="36"/>
      <c r="AU43" s="38"/>
      <c r="AV43" s="38"/>
      <c r="AW43" s="39"/>
    </row>
    <row r="44" spans="1:49" s="6" customFormat="1" ht="15" customHeight="1" x14ac:dyDescent="0.35">
      <c r="A44" s="46" t="s">
        <v>191</v>
      </c>
      <c r="B44" s="102">
        <f>F44+J44+N44+R44+V44+Z44+AD44+AH44+AP44+AL44+AT44</f>
        <v>4</v>
      </c>
      <c r="C44" s="102">
        <f>G44+K44+O44+S44+W44+AA44+AE44+AI44+AQ44+AM44+AU44</f>
        <v>0</v>
      </c>
      <c r="D44" s="102">
        <f>H44+L44+P44+T44+X44+AB44+AF44+AJ44+AR44+AN44+AV44</f>
        <v>0</v>
      </c>
      <c r="E44" s="115">
        <f>I44+M44+Q44+U44+Y44+AC44+AG44+AK44+AS44+AO44+AW44</f>
        <v>0</v>
      </c>
      <c r="F44" s="36"/>
      <c r="G44" s="38"/>
      <c r="H44" s="38"/>
      <c r="I44" s="39"/>
      <c r="J44" s="36"/>
      <c r="K44" s="38"/>
      <c r="L44" s="38"/>
      <c r="M44" s="39"/>
      <c r="N44" s="36"/>
      <c r="O44" s="38"/>
      <c r="P44" s="38"/>
      <c r="Q44" s="39"/>
      <c r="R44" s="36"/>
      <c r="S44" s="38"/>
      <c r="T44" s="38"/>
      <c r="U44" s="39"/>
      <c r="V44" s="36"/>
      <c r="W44" s="38"/>
      <c r="X44" s="38"/>
      <c r="Y44" s="39"/>
      <c r="Z44" s="36"/>
      <c r="AA44" s="38"/>
      <c r="AB44" s="38"/>
      <c r="AC44" s="39"/>
      <c r="AD44" s="36"/>
      <c r="AE44" s="38"/>
      <c r="AF44" s="38"/>
      <c r="AG44" s="39"/>
      <c r="AH44" s="36"/>
      <c r="AI44" s="38"/>
      <c r="AJ44" s="38"/>
      <c r="AK44" s="39"/>
      <c r="AL44" s="36"/>
      <c r="AM44" s="38"/>
      <c r="AN44" s="38"/>
      <c r="AO44" s="39"/>
      <c r="AP44" s="36">
        <v>4</v>
      </c>
      <c r="AQ44" s="38"/>
      <c r="AR44" s="38"/>
      <c r="AS44" s="39"/>
      <c r="AT44" s="36"/>
      <c r="AU44" s="38"/>
      <c r="AV44" s="38"/>
      <c r="AW44" s="39"/>
    </row>
    <row r="45" spans="1:49" s="6" customFormat="1" ht="18" x14ac:dyDescent="0.35">
      <c r="A45" s="75" t="s">
        <v>42</v>
      </c>
      <c r="B45" s="124"/>
      <c r="C45" s="125"/>
      <c r="D45" s="125"/>
      <c r="E45" s="126"/>
      <c r="F45" s="124"/>
      <c r="G45" s="125"/>
      <c r="H45" s="125"/>
      <c r="I45" s="126"/>
      <c r="J45" s="124"/>
      <c r="K45" s="125"/>
      <c r="L45" s="125"/>
      <c r="M45" s="126"/>
      <c r="N45" s="124"/>
      <c r="O45" s="125"/>
      <c r="P45" s="125"/>
      <c r="Q45" s="126"/>
      <c r="R45" s="124"/>
      <c r="S45" s="125"/>
      <c r="T45" s="125"/>
      <c r="U45" s="126"/>
      <c r="V45" s="124"/>
      <c r="W45" s="125"/>
      <c r="X45" s="125"/>
      <c r="Y45" s="126"/>
      <c r="Z45" s="76"/>
      <c r="AA45" s="77"/>
      <c r="AB45" s="77"/>
      <c r="AC45" s="78"/>
      <c r="AD45" s="124"/>
      <c r="AE45" s="125"/>
      <c r="AF45" s="125"/>
      <c r="AG45" s="126"/>
      <c r="AH45" s="124"/>
      <c r="AI45" s="125"/>
      <c r="AJ45" s="125"/>
      <c r="AK45" s="126"/>
      <c r="AL45" s="124"/>
      <c r="AM45" s="125"/>
      <c r="AN45" s="125"/>
      <c r="AO45" s="126"/>
      <c r="AP45" s="124"/>
      <c r="AQ45" s="125"/>
      <c r="AR45" s="125"/>
      <c r="AS45" s="126"/>
      <c r="AT45" s="124"/>
      <c r="AU45" s="125"/>
      <c r="AV45" s="125"/>
      <c r="AW45" s="126"/>
    </row>
    <row r="46" spans="1:49" s="6" customFormat="1" ht="15" customHeight="1" x14ac:dyDescent="0.35">
      <c r="A46" s="49" t="s">
        <v>46</v>
      </c>
      <c r="B46" s="102">
        <f>F46+J46+N46+R46+V46+Z46+AD46+AH46+AP46+AL46+AT46</f>
        <v>62</v>
      </c>
      <c r="C46" s="102">
        <f>G46+K46+O46+S46+W46+AA46+AE46+AI46+AQ46+AM46+AU46</f>
        <v>44</v>
      </c>
      <c r="D46" s="102">
        <f>H46+L46+P46+T46+X46+AB46+AF46+AJ46+AR46+AN46+AV46</f>
        <v>0</v>
      </c>
      <c r="E46" s="115">
        <f>I46+M46+Q46+U46+Y46+AC46+AG46+AK46+AS46+AO46+AW46</f>
        <v>0</v>
      </c>
      <c r="F46" s="41"/>
      <c r="G46" s="40"/>
      <c r="H46" s="40"/>
      <c r="I46" s="42"/>
      <c r="J46" s="41"/>
      <c r="K46" s="40"/>
      <c r="L46" s="40"/>
      <c r="M46" s="42"/>
      <c r="N46" s="36">
        <v>31</v>
      </c>
      <c r="O46" s="38">
        <v>22</v>
      </c>
      <c r="P46" s="38"/>
      <c r="Q46" s="39"/>
      <c r="R46" s="41"/>
      <c r="S46" s="40"/>
      <c r="T46" s="40"/>
      <c r="U46" s="42"/>
      <c r="V46" s="41"/>
      <c r="W46" s="40"/>
      <c r="X46" s="40"/>
      <c r="Y46" s="42"/>
      <c r="Z46" s="36">
        <v>31</v>
      </c>
      <c r="AA46" s="38">
        <v>22</v>
      </c>
      <c r="AB46" s="38"/>
      <c r="AC46" s="39"/>
      <c r="AD46" s="41"/>
      <c r="AE46" s="40"/>
      <c r="AF46" s="40"/>
      <c r="AG46" s="42"/>
      <c r="AH46" s="41"/>
      <c r="AI46" s="40"/>
      <c r="AJ46" s="40"/>
      <c r="AK46" s="42"/>
      <c r="AL46" s="41"/>
      <c r="AM46" s="40"/>
      <c r="AN46" s="40"/>
      <c r="AO46" s="42"/>
      <c r="AP46" s="41"/>
      <c r="AQ46" s="40"/>
      <c r="AR46" s="40"/>
      <c r="AS46" s="42"/>
      <c r="AT46" s="41"/>
      <c r="AU46" s="40"/>
      <c r="AV46" s="40"/>
      <c r="AW46" s="42"/>
    </row>
    <row r="47" spans="1:49" s="6" customFormat="1" ht="28.5" customHeight="1" x14ac:dyDescent="0.35">
      <c r="A47" s="49" t="s">
        <v>79</v>
      </c>
      <c r="B47" s="102">
        <f>F47+J47+N47+R47+V47+Z47+AD47+AH47+AP47+AL47+AT47</f>
        <v>8</v>
      </c>
      <c r="C47" s="102">
        <f>G47+K47+O47+S47+W47+AA47+AE47+AI47+AQ47+AM47+AU47</f>
        <v>0</v>
      </c>
      <c r="D47" s="102">
        <f>H47+L47+P47+T47+X47+AB47+AF47+AJ47+AR47+AN47+AV47</f>
        <v>0</v>
      </c>
      <c r="E47" s="115">
        <f>I47+M47+Q47+U47+Y47+AC47+AG47+AK47+AS47+AO47+AW47</f>
        <v>0</v>
      </c>
      <c r="F47" s="41"/>
      <c r="G47" s="40"/>
      <c r="H47" s="40"/>
      <c r="I47" s="42"/>
      <c r="J47" s="41"/>
      <c r="K47" s="40"/>
      <c r="L47" s="40"/>
      <c r="M47" s="42"/>
      <c r="N47" s="36">
        <v>4</v>
      </c>
      <c r="O47" s="38"/>
      <c r="P47" s="38"/>
      <c r="Q47" s="39"/>
      <c r="R47" s="41"/>
      <c r="S47" s="40"/>
      <c r="T47" s="40"/>
      <c r="U47" s="42"/>
      <c r="V47" s="41"/>
      <c r="W47" s="40"/>
      <c r="X47" s="40"/>
      <c r="Y47" s="42"/>
      <c r="Z47" s="36">
        <v>4</v>
      </c>
      <c r="AA47" s="38"/>
      <c r="AB47" s="38"/>
      <c r="AC47" s="39"/>
      <c r="AD47" s="41"/>
      <c r="AE47" s="40"/>
      <c r="AF47" s="40"/>
      <c r="AG47" s="42"/>
      <c r="AH47" s="41"/>
      <c r="AI47" s="40"/>
      <c r="AJ47" s="40"/>
      <c r="AK47" s="42"/>
      <c r="AL47" s="41"/>
      <c r="AM47" s="40"/>
      <c r="AN47" s="40"/>
      <c r="AO47" s="42"/>
      <c r="AP47" s="41"/>
      <c r="AQ47" s="40"/>
      <c r="AR47" s="40"/>
      <c r="AS47" s="42"/>
      <c r="AT47" s="41"/>
      <c r="AU47" s="40"/>
      <c r="AV47" s="40"/>
      <c r="AW47" s="42"/>
    </row>
    <row r="48" spans="1:49" ht="18" x14ac:dyDescent="0.4">
      <c r="A48" s="79" t="s">
        <v>51</v>
      </c>
      <c r="B48" s="124"/>
      <c r="C48" s="125"/>
      <c r="D48" s="125"/>
      <c r="E48" s="126"/>
      <c r="F48" s="124"/>
      <c r="G48" s="125"/>
      <c r="H48" s="125"/>
      <c r="I48" s="126"/>
      <c r="J48" s="124"/>
      <c r="K48" s="125"/>
      <c r="L48" s="125"/>
      <c r="M48" s="126"/>
      <c r="N48" s="124"/>
      <c r="O48" s="125"/>
      <c r="P48" s="125"/>
      <c r="Q48" s="126"/>
      <c r="R48" s="124"/>
      <c r="S48" s="125"/>
      <c r="T48" s="125"/>
      <c r="U48" s="126"/>
      <c r="V48" s="124"/>
      <c r="W48" s="125"/>
      <c r="X48" s="125"/>
      <c r="Y48" s="126"/>
      <c r="Z48" s="76"/>
      <c r="AA48" s="77"/>
      <c r="AB48" s="77"/>
      <c r="AC48" s="78"/>
      <c r="AD48" s="124"/>
      <c r="AE48" s="125"/>
      <c r="AF48" s="125"/>
      <c r="AG48" s="126"/>
      <c r="AH48" s="124"/>
      <c r="AI48" s="125"/>
      <c r="AJ48" s="125"/>
      <c r="AK48" s="126"/>
      <c r="AL48" s="124"/>
      <c r="AM48" s="125"/>
      <c r="AN48" s="125"/>
      <c r="AO48" s="126"/>
      <c r="AP48" s="124"/>
      <c r="AQ48" s="125"/>
      <c r="AR48" s="125"/>
      <c r="AS48" s="126"/>
      <c r="AT48" s="124"/>
      <c r="AU48" s="125"/>
      <c r="AV48" s="125"/>
      <c r="AW48" s="126"/>
    </row>
    <row r="49" spans="1:49" x14ac:dyDescent="0.3">
      <c r="A49" s="50" t="s">
        <v>52</v>
      </c>
      <c r="B49" s="102">
        <f>F49+J49+N49+R49+V49+Z49+AD49+AH49+AP49+AL49+AT49</f>
        <v>24</v>
      </c>
      <c r="C49" s="102">
        <f>G49+K49+O49+S49+W49+AA49+AE49+AI49+AQ49+AM49+AU49</f>
        <v>6</v>
      </c>
      <c r="D49" s="102">
        <f>H49+L49+P49+T49+X49+AB49+AF49+AJ49+AR49+AN49+AV49</f>
        <v>0</v>
      </c>
      <c r="E49" s="115">
        <f>I49+M49+Q49+U49+Y49+AC49+AG49+AK49+AS49+AO49+AW49</f>
        <v>0</v>
      </c>
      <c r="F49" s="36">
        <v>4</v>
      </c>
      <c r="G49" s="38">
        <v>1</v>
      </c>
      <c r="H49" s="38"/>
      <c r="I49" s="39"/>
      <c r="J49" s="36">
        <v>4</v>
      </c>
      <c r="K49" s="38">
        <v>1</v>
      </c>
      <c r="L49" s="38"/>
      <c r="M49" s="39"/>
      <c r="N49" s="36"/>
      <c r="O49" s="38"/>
      <c r="P49" s="38"/>
      <c r="Q49" s="39"/>
      <c r="R49" s="36">
        <v>4</v>
      </c>
      <c r="S49" s="38">
        <v>1</v>
      </c>
      <c r="T49" s="38"/>
      <c r="U49" s="39"/>
      <c r="V49" s="36">
        <v>4</v>
      </c>
      <c r="W49" s="38">
        <v>1</v>
      </c>
      <c r="X49" s="38"/>
      <c r="Y49" s="39"/>
      <c r="Z49" s="36"/>
      <c r="AA49" s="38"/>
      <c r="AB49" s="38"/>
      <c r="AC49" s="39"/>
      <c r="AD49" s="36">
        <v>4</v>
      </c>
      <c r="AE49" s="38">
        <v>1</v>
      </c>
      <c r="AF49" s="38"/>
      <c r="AG49" s="39"/>
      <c r="AH49" s="36">
        <v>4</v>
      </c>
      <c r="AI49" s="38">
        <v>1</v>
      </c>
      <c r="AJ49" s="38"/>
      <c r="AK49" s="39"/>
      <c r="AL49" s="36"/>
      <c r="AM49" s="38"/>
      <c r="AN49" s="38"/>
      <c r="AO49" s="39"/>
      <c r="AP49" s="36"/>
      <c r="AQ49" s="38"/>
      <c r="AR49" s="38"/>
      <c r="AS49" s="39"/>
      <c r="AT49" s="36"/>
      <c r="AU49" s="38"/>
      <c r="AV49" s="38"/>
      <c r="AW49" s="39"/>
    </row>
    <row r="50" spans="1:49" ht="15" customHeight="1" thickBot="1" x14ac:dyDescent="0.35">
      <c r="A50" s="81" t="s">
        <v>53</v>
      </c>
      <c r="B50" s="103">
        <f>F50+J50+N50+R50+V50+Z50+AD50+AH50+AP50+AL50+AT50</f>
        <v>36</v>
      </c>
      <c r="C50" s="103">
        <f>G50+K50+O50+S50+W50+AA50+AE50+AI50+AQ50+AM50+AU50</f>
        <v>0</v>
      </c>
      <c r="D50" s="103">
        <f>H50+L50+P50+T50+X50+AB50+AF50+AJ50+AR50+AN50+AV50</f>
        <v>0</v>
      </c>
      <c r="E50" s="119">
        <f>I50+M50+Q50+U50+Y50+AC50+AG50+AK50+AS50+AO50+AW50</f>
        <v>0</v>
      </c>
      <c r="F50" s="44">
        <v>6</v>
      </c>
      <c r="G50" s="43"/>
      <c r="H50" s="43"/>
      <c r="I50" s="45"/>
      <c r="J50" s="44">
        <v>6</v>
      </c>
      <c r="K50" s="43"/>
      <c r="L50" s="43"/>
      <c r="M50" s="45"/>
      <c r="N50" s="44"/>
      <c r="O50" s="43"/>
      <c r="P50" s="43"/>
      <c r="Q50" s="45"/>
      <c r="R50" s="44">
        <v>6</v>
      </c>
      <c r="S50" s="43"/>
      <c r="T50" s="43"/>
      <c r="U50" s="45"/>
      <c r="V50" s="44">
        <v>6</v>
      </c>
      <c r="W50" s="43"/>
      <c r="X50" s="43"/>
      <c r="Y50" s="45"/>
      <c r="Z50" s="44"/>
      <c r="AA50" s="43"/>
      <c r="AB50" s="43"/>
      <c r="AC50" s="45"/>
      <c r="AD50" s="44">
        <v>6</v>
      </c>
      <c r="AE50" s="43"/>
      <c r="AF50" s="43"/>
      <c r="AG50" s="45"/>
      <c r="AH50" s="44">
        <v>6</v>
      </c>
      <c r="AI50" s="43"/>
      <c r="AJ50" s="43"/>
      <c r="AK50" s="45"/>
      <c r="AL50" s="44"/>
      <c r="AM50" s="43"/>
      <c r="AN50" s="43"/>
      <c r="AO50" s="45"/>
      <c r="AP50" s="44"/>
      <c r="AQ50" s="43"/>
      <c r="AR50" s="43"/>
      <c r="AS50" s="45"/>
      <c r="AT50" s="44"/>
      <c r="AU50" s="43"/>
      <c r="AV50" s="43"/>
      <c r="AW50" s="45"/>
    </row>
    <row r="51" spans="1:49" ht="15" customHeight="1" thickBot="1" x14ac:dyDescent="0.35">
      <c r="A51" s="120" t="s">
        <v>180</v>
      </c>
      <c r="B51" s="121"/>
      <c r="C51" s="121"/>
      <c r="D51" s="121"/>
      <c r="E51" s="121"/>
      <c r="F51" s="107">
        <f t="shared" ref="F51:AW51" si="0">SUM(F6:F50)</f>
        <v>72</v>
      </c>
      <c r="G51" s="107">
        <f t="shared" si="0"/>
        <v>13</v>
      </c>
      <c r="H51" s="107">
        <f t="shared" si="0"/>
        <v>4</v>
      </c>
      <c r="I51" s="107">
        <f t="shared" si="0"/>
        <v>0</v>
      </c>
      <c r="J51" s="107">
        <f t="shared" si="0"/>
        <v>76</v>
      </c>
      <c r="K51" s="107">
        <f t="shared" si="0"/>
        <v>14</v>
      </c>
      <c r="L51" s="107">
        <f t="shared" si="0"/>
        <v>4</v>
      </c>
      <c r="M51" s="107">
        <f t="shared" si="0"/>
        <v>0</v>
      </c>
      <c r="N51" s="107">
        <f t="shared" si="0"/>
        <v>60</v>
      </c>
      <c r="O51" s="107">
        <f t="shared" si="0"/>
        <v>22</v>
      </c>
      <c r="P51" s="107">
        <f t="shared" si="0"/>
        <v>0</v>
      </c>
      <c r="Q51" s="107">
        <f t="shared" si="0"/>
        <v>0</v>
      </c>
      <c r="R51" s="107">
        <f t="shared" si="0"/>
        <v>40</v>
      </c>
      <c r="S51" s="107">
        <f t="shared" si="0"/>
        <v>1</v>
      </c>
      <c r="T51" s="107">
        <f t="shared" si="0"/>
        <v>1</v>
      </c>
      <c r="U51" s="107">
        <f t="shared" si="0"/>
        <v>0</v>
      </c>
      <c r="V51" s="107">
        <f t="shared" si="0"/>
        <v>71</v>
      </c>
      <c r="W51" s="107">
        <f t="shared" si="0"/>
        <v>13</v>
      </c>
      <c r="X51" s="107">
        <f t="shared" si="0"/>
        <v>4</v>
      </c>
      <c r="Y51" s="107">
        <f t="shared" si="0"/>
        <v>0</v>
      </c>
      <c r="Z51" s="107">
        <f t="shared" si="0"/>
        <v>60</v>
      </c>
      <c r="AA51" s="107">
        <f t="shared" si="0"/>
        <v>22</v>
      </c>
      <c r="AB51" s="107">
        <f t="shared" si="0"/>
        <v>0</v>
      </c>
      <c r="AC51" s="107">
        <f t="shared" si="0"/>
        <v>0</v>
      </c>
      <c r="AD51" s="107">
        <f t="shared" si="0"/>
        <v>41</v>
      </c>
      <c r="AE51" s="107">
        <f t="shared" si="0"/>
        <v>1</v>
      </c>
      <c r="AF51" s="107">
        <f t="shared" si="0"/>
        <v>1</v>
      </c>
      <c r="AG51" s="107">
        <f t="shared" si="0"/>
        <v>0</v>
      </c>
      <c r="AH51" s="107">
        <f t="shared" si="0"/>
        <v>76</v>
      </c>
      <c r="AI51" s="107">
        <f t="shared" si="0"/>
        <v>14</v>
      </c>
      <c r="AJ51" s="107">
        <f t="shared" si="0"/>
        <v>4</v>
      </c>
      <c r="AK51" s="107">
        <f t="shared" si="0"/>
        <v>0</v>
      </c>
      <c r="AL51" s="107">
        <f t="shared" si="0"/>
        <v>10</v>
      </c>
      <c r="AM51" s="107">
        <f t="shared" si="0"/>
        <v>0</v>
      </c>
      <c r="AN51" s="107">
        <f t="shared" si="0"/>
        <v>0</v>
      </c>
      <c r="AO51" s="107">
        <f t="shared" si="0"/>
        <v>0</v>
      </c>
      <c r="AP51" s="107">
        <f>SUM(AP6:AP50)</f>
        <v>207</v>
      </c>
      <c r="AQ51" s="107">
        <f>SUM(AQ6:AQ50)</f>
        <v>32</v>
      </c>
      <c r="AR51" s="107">
        <f>SUM(AR6:AR50)</f>
        <v>1</v>
      </c>
      <c r="AS51" s="107">
        <f>SUM(AS6:AS50)</f>
        <v>0</v>
      </c>
      <c r="AT51" s="107">
        <f t="shared" si="0"/>
        <v>42</v>
      </c>
      <c r="AU51" s="107">
        <f t="shared" si="0"/>
        <v>0</v>
      </c>
      <c r="AV51" s="107">
        <f t="shared" si="0"/>
        <v>1</v>
      </c>
      <c r="AW51" s="107">
        <f t="shared" si="0"/>
        <v>0</v>
      </c>
    </row>
    <row r="52" spans="1:49" ht="18.5" thickBot="1" x14ac:dyDescent="0.35">
      <c r="A52" s="117" t="s">
        <v>81</v>
      </c>
      <c r="B52" s="111">
        <f>F52+J52+N52+R52+V52+Z52+AD52+AH52+AP52+AL52+AT52</f>
        <v>590</v>
      </c>
      <c r="C52" s="84">
        <f>G52+K52+O52+S52+W52+AA52+AE52+AI52+AQ52+AM52+AU52</f>
        <v>315</v>
      </c>
      <c r="D52" s="84">
        <f>H52+L52+P52+T52+X52+AB52+AF52+AJ52+AR52+AN52+AV52</f>
        <v>44</v>
      </c>
      <c r="E52" s="84">
        <f>I52+M52+Q52+U52+Y52+AC52+AG52+AK52+AS52+AO52+AW52</f>
        <v>0</v>
      </c>
      <c r="F52" s="82">
        <v>56</v>
      </c>
      <c r="G52" s="83">
        <v>51</v>
      </c>
      <c r="H52" s="83">
        <v>4</v>
      </c>
      <c r="I52" s="84"/>
      <c r="J52" s="82">
        <v>52</v>
      </c>
      <c r="K52" s="83">
        <v>50</v>
      </c>
      <c r="L52" s="83">
        <v>4</v>
      </c>
      <c r="M52" s="84"/>
      <c r="N52" s="82">
        <v>36</v>
      </c>
      <c r="O52" s="83">
        <v>10</v>
      </c>
      <c r="P52" s="83"/>
      <c r="Q52" s="84"/>
      <c r="R52" s="82">
        <v>88</v>
      </c>
      <c r="S52" s="83">
        <v>31</v>
      </c>
      <c r="T52" s="83">
        <v>7</v>
      </c>
      <c r="U52" s="84"/>
      <c r="V52" s="82">
        <v>57</v>
      </c>
      <c r="W52" s="83">
        <v>51</v>
      </c>
      <c r="X52" s="83">
        <v>4</v>
      </c>
      <c r="Y52" s="84"/>
      <c r="Z52" s="82">
        <v>36</v>
      </c>
      <c r="AA52" s="83">
        <v>10</v>
      </c>
      <c r="AB52" s="83"/>
      <c r="AC52" s="84"/>
      <c r="AD52" s="82">
        <v>87</v>
      </c>
      <c r="AE52" s="83">
        <v>31</v>
      </c>
      <c r="AF52" s="83">
        <v>7</v>
      </c>
      <c r="AG52" s="84"/>
      <c r="AH52" s="82">
        <v>52</v>
      </c>
      <c r="AI52" s="83">
        <v>50</v>
      </c>
      <c r="AJ52" s="83">
        <v>4</v>
      </c>
      <c r="AK52" s="84"/>
      <c r="AL52" s="82">
        <v>22</v>
      </c>
      <c r="AM52" s="83"/>
      <c r="AN52" s="83"/>
      <c r="AO52" s="84"/>
      <c r="AP52" s="82">
        <v>50</v>
      </c>
      <c r="AQ52" s="83">
        <v>31</v>
      </c>
      <c r="AR52" s="83">
        <v>7</v>
      </c>
      <c r="AS52" s="84"/>
      <c r="AT52" s="82">
        <v>54</v>
      </c>
      <c r="AU52" s="83"/>
      <c r="AV52" s="83">
        <v>7</v>
      </c>
      <c r="AW52" s="84"/>
    </row>
    <row r="53" spans="1:49" ht="18.5" thickBot="1" x14ac:dyDescent="0.35">
      <c r="A53" s="118" t="s">
        <v>91</v>
      </c>
      <c r="B53" s="111">
        <f>F53+J53+N53+R53+V53+Z53+AD53+AH53+AP53+AL53+AT53</f>
        <v>1345</v>
      </c>
      <c r="C53" s="84">
        <f>G53+K53+O53+S53+W53+AA53+AE53+AI53+AQ53+AM53+AU53</f>
        <v>447</v>
      </c>
      <c r="D53" s="84">
        <f>H53+L53+P53+T53+X53+AB53+AF53+AJ53+AR53+AN53+AV53</f>
        <v>64</v>
      </c>
      <c r="E53" s="84">
        <f>I53+M53+Q53+U53+Y53+AC53+AG53+AK53+AS53+AO53+AW53</f>
        <v>0</v>
      </c>
      <c r="F53" s="82">
        <f>F52+F51</f>
        <v>128</v>
      </c>
      <c r="G53" s="82">
        <f t="shared" ref="G53:AW53" si="1">G52+G51</f>
        <v>64</v>
      </c>
      <c r="H53" s="82">
        <f t="shared" si="1"/>
        <v>8</v>
      </c>
      <c r="I53" s="82">
        <f t="shared" si="1"/>
        <v>0</v>
      </c>
      <c r="J53" s="82">
        <f t="shared" si="1"/>
        <v>128</v>
      </c>
      <c r="K53" s="82">
        <f t="shared" si="1"/>
        <v>64</v>
      </c>
      <c r="L53" s="82">
        <f t="shared" si="1"/>
        <v>8</v>
      </c>
      <c r="M53" s="82">
        <f t="shared" si="1"/>
        <v>0</v>
      </c>
      <c r="N53" s="82">
        <f t="shared" si="1"/>
        <v>96</v>
      </c>
      <c r="O53" s="82">
        <f t="shared" si="1"/>
        <v>32</v>
      </c>
      <c r="P53" s="82">
        <f t="shared" si="1"/>
        <v>0</v>
      </c>
      <c r="Q53" s="82">
        <f t="shared" si="1"/>
        <v>0</v>
      </c>
      <c r="R53" s="82">
        <f t="shared" si="1"/>
        <v>128</v>
      </c>
      <c r="S53" s="82">
        <f t="shared" si="1"/>
        <v>32</v>
      </c>
      <c r="T53" s="82">
        <f t="shared" si="1"/>
        <v>8</v>
      </c>
      <c r="U53" s="82">
        <f t="shared" si="1"/>
        <v>0</v>
      </c>
      <c r="V53" s="82">
        <f t="shared" si="1"/>
        <v>128</v>
      </c>
      <c r="W53" s="82">
        <f t="shared" si="1"/>
        <v>64</v>
      </c>
      <c r="X53" s="82">
        <f t="shared" si="1"/>
        <v>8</v>
      </c>
      <c r="Y53" s="82">
        <f t="shared" si="1"/>
        <v>0</v>
      </c>
      <c r="Z53" s="82">
        <f t="shared" si="1"/>
        <v>96</v>
      </c>
      <c r="AA53" s="82">
        <f t="shared" si="1"/>
        <v>32</v>
      </c>
      <c r="AB53" s="82">
        <f t="shared" si="1"/>
        <v>0</v>
      </c>
      <c r="AC53" s="82">
        <f t="shared" si="1"/>
        <v>0</v>
      </c>
      <c r="AD53" s="82">
        <f t="shared" si="1"/>
        <v>128</v>
      </c>
      <c r="AE53" s="82">
        <f t="shared" si="1"/>
        <v>32</v>
      </c>
      <c r="AF53" s="82">
        <f t="shared" si="1"/>
        <v>8</v>
      </c>
      <c r="AG53" s="82">
        <f t="shared" si="1"/>
        <v>0</v>
      </c>
      <c r="AH53" s="82">
        <f t="shared" si="1"/>
        <v>128</v>
      </c>
      <c r="AI53" s="82">
        <f t="shared" si="1"/>
        <v>64</v>
      </c>
      <c r="AJ53" s="82">
        <f t="shared" si="1"/>
        <v>8</v>
      </c>
      <c r="AK53" s="82">
        <f t="shared" si="1"/>
        <v>0</v>
      </c>
      <c r="AL53" s="82">
        <f t="shared" si="1"/>
        <v>32</v>
      </c>
      <c r="AM53" s="82">
        <f t="shared" si="1"/>
        <v>0</v>
      </c>
      <c r="AN53" s="82">
        <f t="shared" si="1"/>
        <v>0</v>
      </c>
      <c r="AO53" s="82">
        <f t="shared" si="1"/>
        <v>0</v>
      </c>
      <c r="AP53" s="82">
        <f>AP52+AP51</f>
        <v>257</v>
      </c>
      <c r="AQ53" s="82">
        <f>AQ52+AQ51</f>
        <v>63</v>
      </c>
      <c r="AR53" s="82">
        <f>AR52+AR51</f>
        <v>8</v>
      </c>
      <c r="AS53" s="82">
        <f>AS52+AS51</f>
        <v>0</v>
      </c>
      <c r="AT53" s="82">
        <f t="shared" si="1"/>
        <v>96</v>
      </c>
      <c r="AU53" s="82">
        <f t="shared" si="1"/>
        <v>0</v>
      </c>
      <c r="AV53" s="82">
        <f t="shared" si="1"/>
        <v>8</v>
      </c>
      <c r="AW53" s="82">
        <f t="shared" si="1"/>
        <v>0</v>
      </c>
    </row>
    <row r="54" spans="1:49" s="6" customFormat="1" ht="18" customHeight="1" thickBot="1" x14ac:dyDescent="0.4">
      <c r="A54" s="118" t="s">
        <v>92</v>
      </c>
      <c r="B54" s="136">
        <f>SUM(F54:AW54)</f>
        <v>1856</v>
      </c>
      <c r="C54" s="136"/>
      <c r="D54" s="136"/>
      <c r="E54" s="136"/>
      <c r="F54" s="135">
        <f>SUM(F53:I53)</f>
        <v>200</v>
      </c>
      <c r="G54" s="136"/>
      <c r="H54" s="136"/>
      <c r="I54" s="137"/>
      <c r="J54" s="135">
        <f t="shared" ref="J54" si="2">SUM(J53:M53)</f>
        <v>200</v>
      </c>
      <c r="K54" s="136"/>
      <c r="L54" s="136"/>
      <c r="M54" s="137"/>
      <c r="N54" s="135">
        <f t="shared" ref="N54" si="3">SUM(N53:Q53)</f>
        <v>128</v>
      </c>
      <c r="O54" s="136"/>
      <c r="P54" s="136"/>
      <c r="Q54" s="137"/>
      <c r="R54" s="135">
        <f t="shared" ref="R54" si="4">SUM(R53:U53)</f>
        <v>168</v>
      </c>
      <c r="S54" s="136"/>
      <c r="T54" s="136"/>
      <c r="U54" s="137"/>
      <c r="V54" s="135">
        <f t="shared" ref="V54" si="5">SUM(V53:Y53)</f>
        <v>200</v>
      </c>
      <c r="W54" s="136"/>
      <c r="X54" s="136"/>
      <c r="Y54" s="137"/>
      <c r="Z54" s="135">
        <f t="shared" ref="Z54" si="6">SUM(Z53:AC53)</f>
        <v>128</v>
      </c>
      <c r="AA54" s="136"/>
      <c r="AB54" s="136"/>
      <c r="AC54" s="137"/>
      <c r="AD54" s="135">
        <f t="shared" ref="AD54" si="7">SUM(AD53:AG53)</f>
        <v>168</v>
      </c>
      <c r="AE54" s="136"/>
      <c r="AF54" s="136"/>
      <c r="AG54" s="137"/>
      <c r="AH54" s="135">
        <f t="shared" ref="AH54" si="8">SUM(AH53:AK53)</f>
        <v>200</v>
      </c>
      <c r="AI54" s="136"/>
      <c r="AJ54" s="136"/>
      <c r="AK54" s="137"/>
      <c r="AL54" s="135">
        <f t="shared" ref="AL54" si="9">SUM(AL53:AO53)</f>
        <v>32</v>
      </c>
      <c r="AM54" s="136"/>
      <c r="AN54" s="136"/>
      <c r="AO54" s="137"/>
      <c r="AP54" s="135">
        <f t="shared" ref="AP54" si="10">SUM(AP53:AS53)</f>
        <v>328</v>
      </c>
      <c r="AQ54" s="136"/>
      <c r="AR54" s="136"/>
      <c r="AS54" s="137"/>
      <c r="AT54" s="135">
        <f t="shared" ref="AT54" si="11">SUM(AT53:AW53)</f>
        <v>104</v>
      </c>
      <c r="AU54" s="136"/>
      <c r="AV54" s="136"/>
      <c r="AW54" s="137"/>
    </row>
    <row r="55" spans="1:49" x14ac:dyDescent="0.3">
      <c r="A55" s="6"/>
    </row>
  </sheetData>
  <mergeCells count="106">
    <mergeCell ref="AT54:AW54"/>
    <mergeCell ref="AP54:AS54"/>
    <mergeCell ref="V54:Y54"/>
    <mergeCell ref="Z54:AC54"/>
    <mergeCell ref="AD54:AG54"/>
    <mergeCell ref="AH54:AK54"/>
    <mergeCell ref="AL54:AO54"/>
    <mergeCell ref="B54:E54"/>
    <mergeCell ref="F54:I54"/>
    <mergeCell ref="J54:M54"/>
    <mergeCell ref="N54:Q54"/>
    <mergeCell ref="R54:U54"/>
    <mergeCell ref="AP48:AS48"/>
    <mergeCell ref="AP45:AS45"/>
    <mergeCell ref="B48:E48"/>
    <mergeCell ref="F48:I48"/>
    <mergeCell ref="J48:M48"/>
    <mergeCell ref="N48:Q48"/>
    <mergeCell ref="R48:U48"/>
    <mergeCell ref="V48:Y48"/>
    <mergeCell ref="AD48:AG48"/>
    <mergeCell ref="AH48:AK48"/>
    <mergeCell ref="AD45:AG45"/>
    <mergeCell ref="AH45:AK45"/>
    <mergeCell ref="AL45:AO45"/>
    <mergeCell ref="AT45:AW45"/>
    <mergeCell ref="J45:M45"/>
    <mergeCell ref="N45:Q45"/>
    <mergeCell ref="R45:U45"/>
    <mergeCell ref="B3:E3"/>
    <mergeCell ref="AL48:AO48"/>
    <mergeCell ref="AT48:AW48"/>
    <mergeCell ref="AL37:AO37"/>
    <mergeCell ref="AT37:AW37"/>
    <mergeCell ref="AH27:AK27"/>
    <mergeCell ref="AL27:AO27"/>
    <mergeCell ref="B33:E33"/>
    <mergeCell ref="F33:I33"/>
    <mergeCell ref="J33:M33"/>
    <mergeCell ref="N33:Q33"/>
    <mergeCell ref="R33:U33"/>
    <mergeCell ref="V33:Y33"/>
    <mergeCell ref="AD33:AG33"/>
    <mergeCell ref="AH33:AK33"/>
    <mergeCell ref="V45:Y45"/>
    <mergeCell ref="B37:E37"/>
    <mergeCell ref="F37:I37"/>
    <mergeCell ref="J37:M37"/>
    <mergeCell ref="N37:Q37"/>
    <mergeCell ref="R37:U37"/>
    <mergeCell ref="V37:Y37"/>
    <mergeCell ref="B45:E45"/>
    <mergeCell ref="F45:I45"/>
    <mergeCell ref="B5:E5"/>
    <mergeCell ref="F5:I5"/>
    <mergeCell ref="J5:M5"/>
    <mergeCell ref="N5:Q5"/>
    <mergeCell ref="AP37:AS37"/>
    <mergeCell ref="AD37:AG37"/>
    <mergeCell ref="AH37:AK37"/>
    <mergeCell ref="R5:U5"/>
    <mergeCell ref="V5:Y5"/>
    <mergeCell ref="N27:Q27"/>
    <mergeCell ref="R27:U27"/>
    <mergeCell ref="V27:Y27"/>
    <mergeCell ref="Z5:AC5"/>
    <mergeCell ref="AD5:AG5"/>
    <mergeCell ref="B8:E8"/>
    <mergeCell ref="F8:I8"/>
    <mergeCell ref="B27:E27"/>
    <mergeCell ref="F27:I27"/>
    <mergeCell ref="J27:M27"/>
    <mergeCell ref="AL2:AO2"/>
    <mergeCell ref="AH2:AK2"/>
    <mergeCell ref="AP27:AS27"/>
    <mergeCell ref="AD27:AG27"/>
    <mergeCell ref="AT27:AW27"/>
    <mergeCell ref="AL33:AO33"/>
    <mergeCell ref="AT33:AW33"/>
    <mergeCell ref="AP33:AS33"/>
    <mergeCell ref="AT5:AW5"/>
    <mergeCell ref="AP5:AS5"/>
    <mergeCell ref="AH5:AK5"/>
    <mergeCell ref="AL5:AO5"/>
    <mergeCell ref="AT2:AW2"/>
    <mergeCell ref="AP2:AS2"/>
    <mergeCell ref="V2:Y2"/>
    <mergeCell ref="Z2:AC2"/>
    <mergeCell ref="AD2:AG2"/>
    <mergeCell ref="Z1:AC1"/>
    <mergeCell ref="AD1:AG1"/>
    <mergeCell ref="B2:E2"/>
    <mergeCell ref="F2:I2"/>
    <mergeCell ref="J2:M2"/>
    <mergeCell ref="N2:Q2"/>
    <mergeCell ref="R2:U2"/>
    <mergeCell ref="AT1:AW1"/>
    <mergeCell ref="AP1:AS1"/>
    <mergeCell ref="AH1:AK1"/>
    <mergeCell ref="AL1:AO1"/>
    <mergeCell ref="B1:E1"/>
    <mergeCell ref="F1:I1"/>
    <mergeCell ref="J1:M1"/>
    <mergeCell ref="N1:Q1"/>
    <mergeCell ref="R1:U1"/>
    <mergeCell ref="V1:Y1"/>
  </mergeCells>
  <pageMargins left="0.70866141732283472" right="0.70866141732283472" top="0.74803149606299213" bottom="0.74803149606299213" header="0.31496062992125984" footer="0.31496062992125984"/>
  <pageSetup paperSize="8" scale="41" orientation="landscape" r:id="rId1"/>
  <headerFooter>
    <oddHeader>&amp;CTunnel Taverny - PRO  009 
GTC
Annexe 3 Liste E/S projeté</oddHeader>
    <oddFooter>&amp;CLombardi&amp;R22/01/2019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A1688-7646-4E0C-8B32-98AA3597C672}">
  <dimension ref="A1:C8"/>
  <sheetViews>
    <sheetView workbookViewId="0">
      <selection activeCell="C3" sqref="C3"/>
    </sheetView>
  </sheetViews>
  <sheetFormatPr baseColWidth="10" defaultRowHeight="14.5" x14ac:dyDescent="0.35"/>
  <cols>
    <col min="1" max="1" width="27.54296875" customWidth="1"/>
    <col min="2" max="2" width="46.26953125" customWidth="1"/>
    <col min="3" max="3" width="57.7265625" customWidth="1"/>
  </cols>
  <sheetData>
    <row r="1" spans="1:3" ht="15" thickBot="1" x14ac:dyDescent="0.4">
      <c r="A1" s="65" t="s">
        <v>96</v>
      </c>
      <c r="B1" s="66" t="s">
        <v>93</v>
      </c>
      <c r="C1" s="67" t="s">
        <v>94</v>
      </c>
    </row>
    <row r="2" spans="1:3" ht="62.5" x14ac:dyDescent="0.35">
      <c r="A2" s="68" t="s">
        <v>95</v>
      </c>
      <c r="B2" s="64" t="s">
        <v>108</v>
      </c>
      <c r="C2" s="69" t="s">
        <v>97</v>
      </c>
    </row>
    <row r="3" spans="1:3" ht="75" x14ac:dyDescent="0.35">
      <c r="A3" s="70" t="s">
        <v>98</v>
      </c>
      <c r="B3" s="63" t="s">
        <v>99</v>
      </c>
      <c r="C3" s="71" t="s">
        <v>100</v>
      </c>
    </row>
    <row r="4" spans="1:3" ht="125" x14ac:dyDescent="0.35">
      <c r="A4" s="70" t="s">
        <v>101</v>
      </c>
      <c r="B4" s="63" t="s">
        <v>103</v>
      </c>
      <c r="C4" s="71" t="s">
        <v>102</v>
      </c>
    </row>
    <row r="5" spans="1:3" ht="37.5" x14ac:dyDescent="0.35">
      <c r="A5" s="70" t="s">
        <v>31</v>
      </c>
      <c r="B5" s="63" t="s">
        <v>104</v>
      </c>
      <c r="C5" s="71" t="s">
        <v>109</v>
      </c>
    </row>
    <row r="6" spans="1:3" ht="87.5" x14ac:dyDescent="0.35">
      <c r="A6" s="70" t="s">
        <v>105</v>
      </c>
      <c r="B6" s="63" t="s">
        <v>106</v>
      </c>
      <c r="C6" s="71" t="s">
        <v>107</v>
      </c>
    </row>
    <row r="7" spans="1:3" ht="25" x14ac:dyDescent="0.35">
      <c r="A7" s="70" t="s">
        <v>110</v>
      </c>
      <c r="B7" s="63" t="s">
        <v>113</v>
      </c>
      <c r="C7" s="71" t="s">
        <v>111</v>
      </c>
    </row>
    <row r="8" spans="1:3" ht="38" thickBot="1" x14ac:dyDescent="0.4">
      <c r="A8" s="72" t="s">
        <v>112</v>
      </c>
      <c r="B8" s="73" t="s">
        <v>114</v>
      </c>
      <c r="C8" s="74" t="s">
        <v>115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Liste des MESD</vt:lpstr>
      <vt:lpstr>Réseau Ethernet</vt:lpstr>
      <vt:lpstr>Récapitulatif des E-S projeté</vt:lpstr>
      <vt:lpstr>Travaux et impacts GTC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Nadal Hugo</dc:creator>
  <cp:lastModifiedBy>Bruno Seiller</cp:lastModifiedBy>
  <cp:lastPrinted>2019-05-27T14:44:17Z</cp:lastPrinted>
  <dcterms:created xsi:type="dcterms:W3CDTF">2018-09-14T12:36:03Z</dcterms:created>
  <dcterms:modified xsi:type="dcterms:W3CDTF">2025-11-11T08:49:20Z</dcterms:modified>
</cp:coreProperties>
</file>